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ОЦЕДУРИ\136. Акумулатори\"/>
    </mc:Choice>
  </mc:AlternateContent>
  <xr:revisionPtr revIDLastSave="0" documentId="13_ncr:1_{BE88AEEE-01D3-42EB-A883-51BB44CD7C0B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тарифи-нови ГО-не се изисква" sheetId="4" state="hidden" r:id="rId1"/>
    <sheet name="Т.С." sheetId="1" r:id="rId2"/>
    <sheet name="Каско" sheetId="2" state="hidden" r:id="rId3"/>
  </sheets>
  <externalReferences>
    <externalReference r:id="rId4"/>
  </externalReferences>
  <definedNames>
    <definedName name="_xlnm._FilterDatabase" localSheetId="2" hidden="1">Каско!$A$7:$P$78</definedName>
    <definedName name="_xlnm._FilterDatabase" localSheetId="1" hidden="1">'Т.С.'!$A$4:$L$342</definedName>
    <definedName name="_xlnm.Print_Area" localSheetId="2">Каско!$A$1:$P$80</definedName>
    <definedName name="_xlnm.Print_Area" localSheetId="1">'Т.С.'!$A$1:$L$343</definedName>
    <definedName name="_xlnm.Print_Area" localSheetId="0">'тарифи-нови ГО-не се изисква'!$A$1:$D$31</definedName>
  </definedName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78" i="2" l="1"/>
  <c r="P76" i="2" l="1"/>
  <c r="P75" i="2"/>
  <c r="P74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4" i="2"/>
  <c r="P42" i="2"/>
  <c r="P40" i="2"/>
  <c r="P38" i="2"/>
  <c r="P36" i="2"/>
  <c r="P31" i="2"/>
  <c r="P30" i="2"/>
  <c r="P29" i="2"/>
  <c r="P26" i="2"/>
  <c r="P25" i="2"/>
  <c r="P24" i="2"/>
  <c r="P23" i="2"/>
  <c r="P21" i="2"/>
  <c r="P20" i="2"/>
  <c r="P19" i="2"/>
  <c r="P18" i="2"/>
  <c r="P17" i="2"/>
  <c r="P16" i="2"/>
  <c r="P13" i="2"/>
  <c r="P12" i="2"/>
  <c r="P10" i="2"/>
  <c r="P9" i="2"/>
  <c r="P41" i="2"/>
  <c r="P34" i="2"/>
  <c r="P33" i="2"/>
  <c r="P32" i="2"/>
  <c r="P28" i="2"/>
  <c r="P27" i="2"/>
  <c r="P77" i="2"/>
  <c r="P73" i="2"/>
  <c r="P72" i="2"/>
  <c r="P71" i="2"/>
  <c r="P70" i="2"/>
  <c r="P69" i="2"/>
  <c r="P45" i="2"/>
  <c r="P43" i="2"/>
  <c r="P39" i="2"/>
  <c r="P37" i="2"/>
  <c r="P35" i="2"/>
  <c r="P22" i="2"/>
  <c r="P15" i="2"/>
  <c r="P14" i="2"/>
  <c r="P11" i="2"/>
  <c r="P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Kristine Yordanova</author>
  </authors>
  <commentList>
    <comment ref="E331" authorId="0" shapeId="0" xr:uid="{33E9AD03-696D-4B60-BB19-F5CAAFACE972}">
      <text>
        <r>
          <rPr>
            <b/>
            <sz val="9"/>
            <color indexed="81"/>
            <rFont val="Segoe UI"/>
            <charset val="1"/>
          </rPr>
          <t>Kristine Yordanova:</t>
        </r>
        <r>
          <rPr>
            <sz val="9"/>
            <color indexed="81"/>
            <rFont val="Segoe UI"/>
            <charset val="1"/>
          </rPr>
          <t xml:space="preserve">
Сменен номер от СВ 8713 РХ на СВ 5403 ТС от 07.11.2022.</t>
        </r>
      </text>
    </comment>
  </commentList>
</comments>
</file>

<file path=xl/sharedStrings.xml><?xml version="1.0" encoding="utf-8"?>
<sst xmlns="http://schemas.openxmlformats.org/spreadsheetml/2006/main" count="2402" uniqueCount="1015">
  <si>
    <t xml:space="preserve">                                                                     </t>
  </si>
  <si>
    <t>Марка</t>
  </si>
  <si>
    <t>Модел</t>
  </si>
  <si>
    <t>ДКН</t>
  </si>
  <si>
    <t>Вид МПС</t>
  </si>
  <si>
    <t>Кубатура</t>
  </si>
  <si>
    <t>Рама</t>
  </si>
  <si>
    <t>Общо тегло</t>
  </si>
  <si>
    <t>Ивеко</t>
  </si>
  <si>
    <t>АД 410Т</t>
  </si>
  <si>
    <t>СВ3173НН</t>
  </si>
  <si>
    <t>Товарен автомобил</t>
  </si>
  <si>
    <t>WJMJ4CTS70C404703</t>
  </si>
  <si>
    <t xml:space="preserve">Agados </t>
  </si>
  <si>
    <t>Hendi 27</t>
  </si>
  <si>
    <t>CB4330EA</t>
  </si>
  <si>
    <t>ремарке за лек автомобил</t>
  </si>
  <si>
    <t>***</t>
  </si>
  <si>
    <t>TKXH27175KANB6420</t>
  </si>
  <si>
    <t>CB4329EA</t>
  </si>
  <si>
    <t>TKXH27175KANB4783</t>
  </si>
  <si>
    <t>BJB</t>
  </si>
  <si>
    <t>4000M</t>
  </si>
  <si>
    <t>Селскостопанска техника</t>
  </si>
  <si>
    <t>C06614</t>
  </si>
  <si>
    <t>Челен товарач</t>
  </si>
  <si>
    <t xml:space="preserve">Doppstadt </t>
  </si>
  <si>
    <t>Grizzli DT-52</t>
  </si>
  <si>
    <t xml:space="preserve">С14621 </t>
  </si>
  <si>
    <t>Колесен трактор</t>
  </si>
  <si>
    <t>DT520814</t>
  </si>
  <si>
    <t>Great Wall</t>
  </si>
  <si>
    <t>Steed 4</t>
  </si>
  <si>
    <t>CB5007BP</t>
  </si>
  <si>
    <t>Товарен Автомобил</t>
  </si>
  <si>
    <t>LGWDBE17XEG998488</t>
  </si>
  <si>
    <t>Steed 5</t>
  </si>
  <si>
    <t>CB5010BP</t>
  </si>
  <si>
    <t>Steed 3</t>
  </si>
  <si>
    <t>CB5004BP</t>
  </si>
  <si>
    <t>LGMDBE170EG998483</t>
  </si>
  <si>
    <t xml:space="preserve">HITACHI </t>
  </si>
  <si>
    <t>ZX350LC-6</t>
  </si>
  <si>
    <t>С 14850</t>
  </si>
  <si>
    <t>Верижен багер</t>
  </si>
  <si>
    <t>HCMDDQ5XA00030427</t>
  </si>
  <si>
    <t>ZX210LC-6</t>
  </si>
  <si>
    <t>С 14851</t>
  </si>
  <si>
    <t>ZX170W-6</t>
  </si>
  <si>
    <t>С 14852</t>
  </si>
  <si>
    <t>HCMLBE5ZC00040355</t>
  </si>
  <si>
    <t>ZW220-6</t>
  </si>
  <si>
    <t>С 14853</t>
  </si>
  <si>
    <t>HFLNEK5ZK00000446</t>
  </si>
  <si>
    <t>JCB</t>
  </si>
  <si>
    <t>4X</t>
  </si>
  <si>
    <t>C06266</t>
  </si>
  <si>
    <t>Багер товарач</t>
  </si>
  <si>
    <t>JCB4CX4WJ02098961</t>
  </si>
  <si>
    <t>3CX SM</t>
  </si>
  <si>
    <t>С06545</t>
  </si>
  <si>
    <t>Пътно строителна машина</t>
  </si>
  <si>
    <t>JCB3CX4TA02107342</t>
  </si>
  <si>
    <t xml:space="preserve">JCB </t>
  </si>
  <si>
    <t>3CX 14LFWM</t>
  </si>
  <si>
    <t>С 14845</t>
  </si>
  <si>
    <t>JCB3CX4TAK2823032</t>
  </si>
  <si>
    <t>С 14844</t>
  </si>
  <si>
    <t>JCB3CX4TJK2823009</t>
  </si>
  <si>
    <t>D155AX-8</t>
  </si>
  <si>
    <t>С 14868</t>
  </si>
  <si>
    <t>KMT0D126AJC100292</t>
  </si>
  <si>
    <t>L 200</t>
  </si>
  <si>
    <t>C05256</t>
  </si>
  <si>
    <t>Mерцедес</t>
  </si>
  <si>
    <t>Вито</t>
  </si>
  <si>
    <t>CB5398BT</t>
  </si>
  <si>
    <t>Лек автомобил</t>
  </si>
  <si>
    <t>WDF63970113401341</t>
  </si>
  <si>
    <t>CB6373BX</t>
  </si>
  <si>
    <t>Специален автомобил</t>
  </si>
  <si>
    <t>WDB6513151K097415</t>
  </si>
  <si>
    <t>Аксор 1824 АК</t>
  </si>
  <si>
    <t>CB7349BT</t>
  </si>
  <si>
    <t>WDB9525632L429586</t>
  </si>
  <si>
    <t>CB9143BT</t>
  </si>
  <si>
    <t>WDB9525632L426555</t>
  </si>
  <si>
    <t>1823 Л Аксор</t>
  </si>
  <si>
    <t>CB9142BT</t>
  </si>
  <si>
    <t>WDB9525632L096685</t>
  </si>
  <si>
    <t>CB9135BT</t>
  </si>
  <si>
    <t>WDB9536432L070669</t>
  </si>
  <si>
    <t>Vorteq</t>
  </si>
  <si>
    <t>CB5487EA</t>
  </si>
  <si>
    <t xml:space="preserve">Vorteq </t>
  </si>
  <si>
    <t>CB5486EA</t>
  </si>
  <si>
    <t>1E9TC2315GA362736</t>
  </si>
  <si>
    <t>Агадос</t>
  </si>
  <si>
    <t>Хенди 7</t>
  </si>
  <si>
    <t>C6861EC</t>
  </si>
  <si>
    <t>TKXHA7175GANA1450</t>
  </si>
  <si>
    <t>C6862EC</t>
  </si>
  <si>
    <t>TKXHA7175GANA5454</t>
  </si>
  <si>
    <t xml:space="preserve">Хенди 27 </t>
  </si>
  <si>
    <t>СВ0381ЕА</t>
  </si>
  <si>
    <t>Ремарке за лек автомобил</t>
  </si>
  <si>
    <t>XB9B11B35HB114678</t>
  </si>
  <si>
    <t>СВ2845ЕА</t>
  </si>
  <si>
    <t>TKXH27175JANB8452</t>
  </si>
  <si>
    <t>СВ1398ЕА</t>
  </si>
  <si>
    <t>TKXH27175JANB4896</t>
  </si>
  <si>
    <t>СВ2844ЕА</t>
  </si>
  <si>
    <t>TKXH27175JANB4875</t>
  </si>
  <si>
    <t>БМД</t>
  </si>
  <si>
    <t>АЛФА 07.20</t>
  </si>
  <si>
    <t>C7387EC</t>
  </si>
  <si>
    <t>XB9B11B31HB114676</t>
  </si>
  <si>
    <t>C7388EC</t>
  </si>
  <si>
    <t>XB9B11B3XHB114675</t>
  </si>
  <si>
    <t>C7378EC</t>
  </si>
  <si>
    <t>XB9B11B34HB114686</t>
  </si>
  <si>
    <t>C7377EC</t>
  </si>
  <si>
    <t>XB9B11B30HB114677</t>
  </si>
  <si>
    <t>C7414EC</t>
  </si>
  <si>
    <t>XB9B11B37HB114679</t>
  </si>
  <si>
    <t>C7415EC</t>
  </si>
  <si>
    <t>XB9B11B30HB114684</t>
  </si>
  <si>
    <t>C7389EC</t>
  </si>
  <si>
    <t>Боксер</t>
  </si>
  <si>
    <t>ВТК</t>
  </si>
  <si>
    <t>СВ2957ЕА</t>
  </si>
  <si>
    <t>1E9TC2315GA362737</t>
  </si>
  <si>
    <t>Браян Джеимс</t>
  </si>
  <si>
    <t>РС 5</t>
  </si>
  <si>
    <t>CВ4166ЕА</t>
  </si>
  <si>
    <t>ремарке за товарен автомобил</t>
  </si>
  <si>
    <t>SJBTSMGBP4W015197</t>
  </si>
  <si>
    <t>Бул Трайлерс Ламасу</t>
  </si>
  <si>
    <t>полуремарке</t>
  </si>
  <si>
    <t>СВ5718ЕА</t>
  </si>
  <si>
    <t>Полуремарке</t>
  </si>
  <si>
    <t>XB9BT400000225002</t>
  </si>
  <si>
    <t>Вайнман</t>
  </si>
  <si>
    <t>W09WLA102TFW13005</t>
  </si>
  <si>
    <t>Волво</t>
  </si>
  <si>
    <t>ФМ 340</t>
  </si>
  <si>
    <t>CB9737AX</t>
  </si>
  <si>
    <t>YV2JL60D37B472912</t>
  </si>
  <si>
    <t>ФЛ 240</t>
  </si>
  <si>
    <t>CB6349BX</t>
  </si>
  <si>
    <t>YV2TBM0A28B515160</t>
  </si>
  <si>
    <t>CB6367BX</t>
  </si>
  <si>
    <t>YV2TBM0A38B515166</t>
  </si>
  <si>
    <t>CB2385BX</t>
  </si>
  <si>
    <t>YV2TBM0A28B514753</t>
  </si>
  <si>
    <t>CB2378BX</t>
  </si>
  <si>
    <t>YV2TBL0A99B546918</t>
  </si>
  <si>
    <t>CB2380BX</t>
  </si>
  <si>
    <t>YV2TBM0A38B514762</t>
  </si>
  <si>
    <t>ХЦ 90</t>
  </si>
  <si>
    <t>CA2760AK</t>
  </si>
  <si>
    <t>YV1CZ714461272481</t>
  </si>
  <si>
    <t>Вортек</t>
  </si>
  <si>
    <t>ВТК ТЛ3</t>
  </si>
  <si>
    <t>CВ2963EА</t>
  </si>
  <si>
    <t>1Е9ТС2317GA362738</t>
  </si>
  <si>
    <t>Грейт Уолл</t>
  </si>
  <si>
    <t>Ховер</t>
  </si>
  <si>
    <t>СВ2245ВА</t>
  </si>
  <si>
    <t>LGWDA3N53DB653248</t>
  </si>
  <si>
    <t>ДАФ</t>
  </si>
  <si>
    <t>45.130</t>
  </si>
  <si>
    <t>CA5712CB</t>
  </si>
  <si>
    <t>Товарен</t>
  </si>
  <si>
    <t>XLRAE45CE0L149066</t>
  </si>
  <si>
    <t>55.180 ТИ</t>
  </si>
  <si>
    <t>CB1306BA</t>
  </si>
  <si>
    <t>XLRAE55CF0L247522</t>
  </si>
  <si>
    <t>ЦФ 85.480</t>
  </si>
  <si>
    <t>CA9107TM</t>
  </si>
  <si>
    <t>Влекач</t>
  </si>
  <si>
    <t>XLRTT85XC0E662367</t>
  </si>
  <si>
    <t>FAT CF 85.380</t>
  </si>
  <si>
    <t>CB5891KT</t>
  </si>
  <si>
    <t>XLRAT85XC0E694624</t>
  </si>
  <si>
    <t>цф 75</t>
  </si>
  <si>
    <t>CB6289BX</t>
  </si>
  <si>
    <t>XLRAT75PC0E695162</t>
  </si>
  <si>
    <t>Даф</t>
  </si>
  <si>
    <t>ЦФ 75.310 Е</t>
  </si>
  <si>
    <t>CB4819BT</t>
  </si>
  <si>
    <t>XLRAT75PC0E682289</t>
  </si>
  <si>
    <t>ФАТ ЦФ 75.310</t>
  </si>
  <si>
    <t>CB4653KX</t>
  </si>
  <si>
    <t>XLRAT75PC0E680217</t>
  </si>
  <si>
    <t>ЦФ 75</t>
  </si>
  <si>
    <t>CB4660KX</t>
  </si>
  <si>
    <t>XLRAT75PC0E740794</t>
  </si>
  <si>
    <t>Дачия</t>
  </si>
  <si>
    <t>Лоджи</t>
  </si>
  <si>
    <t>CA1543TT</t>
  </si>
  <si>
    <t>UU1JSDBC648473222</t>
  </si>
  <si>
    <t>Дъстер</t>
  </si>
  <si>
    <t>CB5319BX</t>
  </si>
  <si>
    <t>UU1HSDL9G56757465</t>
  </si>
  <si>
    <t>CB5316BX</t>
  </si>
  <si>
    <t>UU1HSDL9G56757418</t>
  </si>
  <si>
    <t>Докер</t>
  </si>
  <si>
    <t>СВ3927НР</t>
  </si>
  <si>
    <t>UU18SDPH562039578</t>
  </si>
  <si>
    <t>CB5317BX</t>
  </si>
  <si>
    <t>UU1HSDL9G56757419</t>
  </si>
  <si>
    <t>CB5321BX</t>
  </si>
  <si>
    <t>UU1HSDL9G56757464</t>
  </si>
  <si>
    <t>CB5568KM</t>
  </si>
  <si>
    <t>UU1HSD3J657300444</t>
  </si>
  <si>
    <t>СВ4241НР</t>
  </si>
  <si>
    <t>UU10SDPH562950068</t>
  </si>
  <si>
    <t>UU1HSD3J658369349</t>
  </si>
  <si>
    <t>CB5315BX</t>
  </si>
  <si>
    <t>UU1HSDL9G56757417</t>
  </si>
  <si>
    <t>СВ8606НВ</t>
  </si>
  <si>
    <t>VF1HJD20462059648</t>
  </si>
  <si>
    <t>СВ8604НВ</t>
  </si>
  <si>
    <t>UU10SDPH561719230</t>
  </si>
  <si>
    <t>СВ3601НК</t>
  </si>
  <si>
    <t>VF1HJD40461884253</t>
  </si>
  <si>
    <t>СВ 3929 НР</t>
  </si>
  <si>
    <t>VF1HJD40362946221</t>
  </si>
  <si>
    <t>СВ4162РХ</t>
  </si>
  <si>
    <t>VF1HJD40566279175</t>
  </si>
  <si>
    <t>СВ3934НР</t>
  </si>
  <si>
    <t>VF1HJD40262946226</t>
  </si>
  <si>
    <t>CB2464KT</t>
  </si>
  <si>
    <t>UU1HSDL9G58959573</t>
  </si>
  <si>
    <t xml:space="preserve">Дачия </t>
  </si>
  <si>
    <t>СВ3926НР</t>
  </si>
  <si>
    <t>UU10SDPH5619393443</t>
  </si>
  <si>
    <t>СВ3928НР</t>
  </si>
  <si>
    <t>UU10SDPH561939342</t>
  </si>
  <si>
    <t>СВ8607НВ</t>
  </si>
  <si>
    <t>UU10SDPH561851520</t>
  </si>
  <si>
    <t>СВ5699НР</t>
  </si>
  <si>
    <t>UU18SDXV563404211</t>
  </si>
  <si>
    <t>СВ3932НР</t>
  </si>
  <si>
    <t>VF1HJD40062946225</t>
  </si>
  <si>
    <t>СВ3661НК</t>
  </si>
  <si>
    <t>VF1HJD40461883944</t>
  </si>
  <si>
    <t>СВ 8605 НВ</t>
  </si>
  <si>
    <t>UU10SDPH561719232</t>
  </si>
  <si>
    <t>СВ 5708 РН</t>
  </si>
  <si>
    <t>UU18SDXV563404213</t>
  </si>
  <si>
    <t>СВ 5707 РН</t>
  </si>
  <si>
    <t>UU18SDXV563404209</t>
  </si>
  <si>
    <t>СВ 5702 РН</t>
  </si>
  <si>
    <t>UU18SDXV563404214</t>
  </si>
  <si>
    <t>Дъстeр</t>
  </si>
  <si>
    <t>СВ 5711 РН</t>
  </si>
  <si>
    <t>VF1HJD20234697627</t>
  </si>
  <si>
    <t>СВ 5704 РН</t>
  </si>
  <si>
    <t>UU18SDXV563248213</t>
  </si>
  <si>
    <t>СВ 5705 РН</t>
  </si>
  <si>
    <t>VF1HJD20X64697620</t>
  </si>
  <si>
    <t>СВ 5710 РН</t>
  </si>
  <si>
    <t>VF1HJD20964697608</t>
  </si>
  <si>
    <t>СВ 5706 РН</t>
  </si>
  <si>
    <t>VF1HJD20264697613</t>
  </si>
  <si>
    <t>СВ 5712 РН</t>
  </si>
  <si>
    <t>VF1HJD20764697610</t>
  </si>
  <si>
    <t>ЕРФ</t>
  </si>
  <si>
    <t>ЕЦ 11</t>
  </si>
  <si>
    <t>Зил</t>
  </si>
  <si>
    <t>CA1437AC</t>
  </si>
  <si>
    <t>СВ3177НН</t>
  </si>
  <si>
    <t>WJMJ4CTS70C404999</t>
  </si>
  <si>
    <t>СВ3179НН</t>
  </si>
  <si>
    <t>WJMJ4CTS70C404998</t>
  </si>
  <si>
    <t>50 Ц 14</t>
  </si>
  <si>
    <t>СВ7209РР</t>
  </si>
  <si>
    <t>ZCFC650D905324913</t>
  </si>
  <si>
    <t>35 Ц 15</t>
  </si>
  <si>
    <t>CB4737BM</t>
  </si>
  <si>
    <t>ZCFC35A8005620219</t>
  </si>
  <si>
    <t>35 S 14</t>
  </si>
  <si>
    <t>СВ9079ВМ</t>
  </si>
  <si>
    <t>ZCFC35A2005605248</t>
  </si>
  <si>
    <t>Дейли</t>
  </si>
  <si>
    <t>СВ6640МТ</t>
  </si>
  <si>
    <t>ZCFC40A3005632775</t>
  </si>
  <si>
    <t>МП 260 Е 31 Х</t>
  </si>
  <si>
    <t>WJME2NNS00C095732</t>
  </si>
  <si>
    <t>СВ2937РХ</t>
  </si>
  <si>
    <t>ZCFC650D505370626</t>
  </si>
  <si>
    <t>СВ7212РР</t>
  </si>
  <si>
    <t>ZCFC650D305324664</t>
  </si>
  <si>
    <t>29 Л 12</t>
  </si>
  <si>
    <t>CB4731BC</t>
  </si>
  <si>
    <t>ZCFC2980005619462</t>
  </si>
  <si>
    <t>35 С 12 Дейли</t>
  </si>
  <si>
    <t>CB1025KT</t>
  </si>
  <si>
    <t>ZCFC3582005528807</t>
  </si>
  <si>
    <t>Магирус</t>
  </si>
  <si>
    <t>CB1291BA</t>
  </si>
  <si>
    <t>WJMB1VRS00C137009</t>
  </si>
  <si>
    <t>C3316MP</t>
  </si>
  <si>
    <t>WJMD1RGSM04102800</t>
  </si>
  <si>
    <t>CB7789KB</t>
  </si>
  <si>
    <t>WJMB1VNS10C139516</t>
  </si>
  <si>
    <t>35 S 12</t>
  </si>
  <si>
    <t>СВ9106ВМ</t>
  </si>
  <si>
    <t>ZCFC3583005724639</t>
  </si>
  <si>
    <t>79-12</t>
  </si>
  <si>
    <t>ZCFA7980002993671</t>
  </si>
  <si>
    <t>35 Ц 12</t>
  </si>
  <si>
    <t>CB8408MP</t>
  </si>
  <si>
    <t>ZCFC3582005605590</t>
  </si>
  <si>
    <t>Дейли 35 С 12</t>
  </si>
  <si>
    <t>ZCFC358100D299124</t>
  </si>
  <si>
    <t>СВ4990РХ</t>
  </si>
  <si>
    <t>ZCFC650D705370868</t>
  </si>
  <si>
    <t>CВ7081МТ</t>
  </si>
  <si>
    <t>ZCFC50A1005589306</t>
  </si>
  <si>
    <t>СВ5927РХ</t>
  </si>
  <si>
    <t>ZCFC650D305371333</t>
  </si>
  <si>
    <t>СВ6402МК</t>
  </si>
  <si>
    <t>Дейли Е 4</t>
  </si>
  <si>
    <t>CB4681BM</t>
  </si>
  <si>
    <t>ZCFC3584005687763</t>
  </si>
  <si>
    <t>Еврокарго МЛ 100 Е 18</t>
  </si>
  <si>
    <t>CA2240TK</t>
  </si>
  <si>
    <t>ZCFA1AD1102380549</t>
  </si>
  <si>
    <t>WJME2NNS00C095788</t>
  </si>
  <si>
    <t>Еврокарго 180 Е 25</t>
  </si>
  <si>
    <t>CB1581BA</t>
  </si>
  <si>
    <t>ZCFA1TJ0302517717</t>
  </si>
  <si>
    <t>CB8405MP</t>
  </si>
  <si>
    <t>ZCFC4082005746097</t>
  </si>
  <si>
    <t>СВ5926РХ</t>
  </si>
  <si>
    <t>ZCFC650D305371094</t>
  </si>
  <si>
    <t xml:space="preserve">Ивеко </t>
  </si>
  <si>
    <t>СВ3174НН</t>
  </si>
  <si>
    <t>WJMJ4CTS70C404857</t>
  </si>
  <si>
    <t>СВ3175НН</t>
  </si>
  <si>
    <t>WJMJ4CTS70C404711</t>
  </si>
  <si>
    <t>СВ3176НН</t>
  </si>
  <si>
    <t>WJMJ4CTS70C404858</t>
  </si>
  <si>
    <t>СВ3178НН</t>
  </si>
  <si>
    <t>СВ3180НН</t>
  </si>
  <si>
    <t>WJMJ4CTS70C404710</t>
  </si>
  <si>
    <t>влекач</t>
  </si>
  <si>
    <t>СВ 6357 РН</t>
  </si>
  <si>
    <t>WJMS2NUH404332078</t>
  </si>
  <si>
    <t>СВ4211НВ</t>
  </si>
  <si>
    <t>ZCFC3584005654232</t>
  </si>
  <si>
    <t xml:space="preserve">Инвепе  </t>
  </si>
  <si>
    <t>Ср Пм 3 Дпр</t>
  </si>
  <si>
    <t>C4458EK</t>
  </si>
  <si>
    <t>TX9SNTA3RCP005142</t>
  </si>
  <si>
    <t>Индеспенси</t>
  </si>
  <si>
    <t>120 С</t>
  </si>
  <si>
    <t>C7515EC</t>
  </si>
  <si>
    <t>SCHTAV20L47S10375</t>
  </si>
  <si>
    <t>Киа</t>
  </si>
  <si>
    <t>Соренто</t>
  </si>
  <si>
    <t>CA3305CH</t>
  </si>
  <si>
    <t>KNEJC521865617847</t>
  </si>
  <si>
    <t>PC16R-3</t>
  </si>
  <si>
    <t>Мини верижен багер</t>
  </si>
  <si>
    <t>KMTPC209CJUF60253</t>
  </si>
  <si>
    <t>Крамер</t>
  </si>
  <si>
    <t>CC289</t>
  </si>
  <si>
    <t>Лада</t>
  </si>
  <si>
    <t>СА5243РТ</t>
  </si>
  <si>
    <t>XTA212140A1970379</t>
  </si>
  <si>
    <t>СА5242РТ</t>
  </si>
  <si>
    <t>XTA212140A1970378</t>
  </si>
  <si>
    <t>СА5241РТ</t>
  </si>
  <si>
    <t>XTA212140A1970380</t>
  </si>
  <si>
    <t>XTA21070052058819</t>
  </si>
  <si>
    <t>Ланд Ровър</t>
  </si>
  <si>
    <t>Рейндж Ровер</t>
  </si>
  <si>
    <t>CB6663AX</t>
  </si>
  <si>
    <t>SALWA2KF9EA326684</t>
  </si>
  <si>
    <t>Лексус</t>
  </si>
  <si>
    <t xml:space="preserve">Р Х 400 Х </t>
  </si>
  <si>
    <t>CA9430TK</t>
  </si>
  <si>
    <t>JTJHW31Y402008902</t>
  </si>
  <si>
    <t>МАЗ</t>
  </si>
  <si>
    <t>Кран</t>
  </si>
  <si>
    <t>МАН</t>
  </si>
  <si>
    <t>ТГС</t>
  </si>
  <si>
    <t>СВ0748НН</t>
  </si>
  <si>
    <t>WMA39SZZ9KP119498</t>
  </si>
  <si>
    <t>СВ0749НН</t>
  </si>
  <si>
    <t>WMA26SZZ2KM805002</t>
  </si>
  <si>
    <t>СВ0750НН</t>
  </si>
  <si>
    <t>WMA26SZZ0KM805015</t>
  </si>
  <si>
    <t>СВ0761НН</t>
  </si>
  <si>
    <t>WMA39SZZ2KP119598</t>
  </si>
  <si>
    <t>СВ0764НН</t>
  </si>
  <si>
    <t>WMA39SZZ4KP119487</t>
  </si>
  <si>
    <t>СВ0765НН</t>
  </si>
  <si>
    <t>WMA39SZZ0KP115906</t>
  </si>
  <si>
    <t>СВ0768НН</t>
  </si>
  <si>
    <t>WMA39SZZ3KP119528</t>
  </si>
  <si>
    <t>ТГА</t>
  </si>
  <si>
    <t>CB9658MP</t>
  </si>
  <si>
    <t>WMAN84ZZ38L050277</t>
  </si>
  <si>
    <t>ТГА 18.310</t>
  </si>
  <si>
    <t>CB5732KK</t>
  </si>
  <si>
    <t>WMAN51ZZ85M399481</t>
  </si>
  <si>
    <t>14.220</t>
  </si>
  <si>
    <t>CB7785KB</t>
  </si>
  <si>
    <t>WMAL80ZZ06Y154549</t>
  </si>
  <si>
    <t>ТГА 18.350 4Х2 LL</t>
  </si>
  <si>
    <t>CB7781KB</t>
  </si>
  <si>
    <t>WMAH80ZZ47M458093</t>
  </si>
  <si>
    <t>CB7784KB</t>
  </si>
  <si>
    <t>WMAN80ZZ76M428309</t>
  </si>
  <si>
    <t>CB7786KB</t>
  </si>
  <si>
    <t>WMAN80ZZ37M459817</t>
  </si>
  <si>
    <t>CB9656MP</t>
  </si>
  <si>
    <t>WMAN84ZZ08L050379</t>
  </si>
  <si>
    <t>CB7783KB</t>
  </si>
  <si>
    <t>WMAN80ZZ27M459792</t>
  </si>
  <si>
    <t>CB7780KB</t>
  </si>
  <si>
    <t>WMAH80ZZX6M427431</t>
  </si>
  <si>
    <t>CA6978PC</t>
  </si>
  <si>
    <t>WMAL900622Y048976</t>
  </si>
  <si>
    <t>ТГМ 18.240 ББ</t>
  </si>
  <si>
    <t>CB9141BT</t>
  </si>
  <si>
    <t>WMAN08ZZ67Y177589</t>
  </si>
  <si>
    <t>CB9137BT</t>
  </si>
  <si>
    <t>WMAN08ZZ57Y177518</t>
  </si>
  <si>
    <t>CB7790KB</t>
  </si>
  <si>
    <t>WMAN80ZZX7M458101</t>
  </si>
  <si>
    <t>ТГМ 18.280</t>
  </si>
  <si>
    <t>CB6605PK</t>
  </si>
  <si>
    <t>WMAN38ZZ48Y219093</t>
  </si>
  <si>
    <t>ТГМ 18.279</t>
  </si>
  <si>
    <t>CB6603PK</t>
  </si>
  <si>
    <t>WMAN38ZZ48Y219105</t>
  </si>
  <si>
    <t>ТГМ 18.278</t>
  </si>
  <si>
    <t>CB6601PK</t>
  </si>
  <si>
    <t>WMAN38ZZ48Y220776</t>
  </si>
  <si>
    <t>CB4409КР</t>
  </si>
  <si>
    <t>WMAN38ZZ88Y220158</t>
  </si>
  <si>
    <t>CB4415КР</t>
  </si>
  <si>
    <t>WMAL38ZZ08Y220560</t>
  </si>
  <si>
    <t>Ле 18.220</t>
  </si>
  <si>
    <t>CB7012AX</t>
  </si>
  <si>
    <t>WMAL87ZZ86Y157546</t>
  </si>
  <si>
    <t>CB7260AX</t>
  </si>
  <si>
    <t>WMAL90ZZ26Y173763</t>
  </si>
  <si>
    <t>CB7262AX</t>
  </si>
  <si>
    <t>WMAL90ZZ76Y173788</t>
  </si>
  <si>
    <t>Мерцедес</t>
  </si>
  <si>
    <t>Арокс</t>
  </si>
  <si>
    <t>СВ3185НН</t>
  </si>
  <si>
    <t>WDB96423110334213</t>
  </si>
  <si>
    <t>1824 АКСОР</t>
  </si>
  <si>
    <t>CB8753BA</t>
  </si>
  <si>
    <t>WDB9525032L166727</t>
  </si>
  <si>
    <t>CB8758BA</t>
  </si>
  <si>
    <t>WDB9536432L078814</t>
  </si>
  <si>
    <t>Атего 1823 Л</t>
  </si>
  <si>
    <t>CB7073AX</t>
  </si>
  <si>
    <t>WDB9525632K979964</t>
  </si>
  <si>
    <t>CB1294BA</t>
  </si>
  <si>
    <t>WDB9536432L128207</t>
  </si>
  <si>
    <t>Унимог</t>
  </si>
  <si>
    <t>WDB4051021W196638</t>
  </si>
  <si>
    <t>CB7076AX</t>
  </si>
  <si>
    <t>WDB9525632K863167</t>
  </si>
  <si>
    <t>Актрос 3341</t>
  </si>
  <si>
    <t>CB5733KK</t>
  </si>
  <si>
    <t>WDB9301831L182352</t>
  </si>
  <si>
    <t>WDB9525632K429353</t>
  </si>
  <si>
    <t>CB8756BA</t>
  </si>
  <si>
    <t>WDB9525032L287118</t>
  </si>
  <si>
    <t>CB1277BA</t>
  </si>
  <si>
    <t>WDB9525022K818387</t>
  </si>
  <si>
    <t>C0976XA</t>
  </si>
  <si>
    <t>WDB6690421P179566</t>
  </si>
  <si>
    <t>CB9758AX</t>
  </si>
  <si>
    <t>WDB9525632L224923</t>
  </si>
  <si>
    <t>CB9812AX</t>
  </si>
  <si>
    <t>WDB9525632L223956</t>
  </si>
  <si>
    <t>CB1965BA</t>
  </si>
  <si>
    <t>WDB9536432L143295</t>
  </si>
  <si>
    <t>CB1948BA</t>
  </si>
  <si>
    <t>WDB9536432L137420</t>
  </si>
  <si>
    <t>CB1293BA</t>
  </si>
  <si>
    <t>WDB9526432K861092</t>
  </si>
  <si>
    <t>CB2189KC</t>
  </si>
  <si>
    <t>WDB4271051W194087</t>
  </si>
  <si>
    <t>СВ1734МТ</t>
  </si>
  <si>
    <t>WDB4051021V208944</t>
  </si>
  <si>
    <t>CA2501PK</t>
  </si>
  <si>
    <t>WDB9525632K410722</t>
  </si>
  <si>
    <t>1823 Л</t>
  </si>
  <si>
    <t>CB8790BX</t>
  </si>
  <si>
    <t>WDB9505311K589368</t>
  </si>
  <si>
    <t>CB7791KB</t>
  </si>
  <si>
    <t>WDB4051031V211525</t>
  </si>
  <si>
    <t>СВ1735МТ</t>
  </si>
  <si>
    <t>WDB4051031V213850</t>
  </si>
  <si>
    <t>CB8755BA</t>
  </si>
  <si>
    <t>WDB9525032L166726</t>
  </si>
  <si>
    <t>CA1568PC</t>
  </si>
  <si>
    <t>WDB9526432K783531</t>
  </si>
  <si>
    <t>CB1301BA</t>
  </si>
  <si>
    <t>WDB9536432L161137</t>
  </si>
  <si>
    <t>CB1286BA</t>
  </si>
  <si>
    <t>WDB9536432L143555</t>
  </si>
  <si>
    <t>Аксор</t>
  </si>
  <si>
    <t>CB6113KA</t>
  </si>
  <si>
    <t>WDB9536432L143231</t>
  </si>
  <si>
    <t>609 ДК</t>
  </si>
  <si>
    <t>CA1688PK</t>
  </si>
  <si>
    <t>WDB6680421P181539</t>
  </si>
  <si>
    <t>Унимог 400</t>
  </si>
  <si>
    <t>CB5400BT</t>
  </si>
  <si>
    <t>WDB4051221W199381</t>
  </si>
  <si>
    <t>CB4881BT</t>
  </si>
  <si>
    <t>WDB9525632L039700</t>
  </si>
  <si>
    <t>CB4889BT</t>
  </si>
  <si>
    <t>WDB9525632L096271</t>
  </si>
  <si>
    <t>CB4887BT</t>
  </si>
  <si>
    <t>WDB9525632L095069</t>
  </si>
  <si>
    <t>CB4885BT</t>
  </si>
  <si>
    <t>WDB9525632L095641</t>
  </si>
  <si>
    <t>CB9151BT</t>
  </si>
  <si>
    <t>WDB9525632L096465</t>
  </si>
  <si>
    <t>CB9145BT</t>
  </si>
  <si>
    <t>WDB9525632L035559</t>
  </si>
  <si>
    <t>Атего 2628 К</t>
  </si>
  <si>
    <t>CB9133BT</t>
  </si>
  <si>
    <t>WDB9536432K941594</t>
  </si>
  <si>
    <t>Актрос</t>
  </si>
  <si>
    <t>CB0367BX</t>
  </si>
  <si>
    <t>WDB9525632L039463</t>
  </si>
  <si>
    <t>CB2357BX</t>
  </si>
  <si>
    <t>WDB9525632L030902</t>
  </si>
  <si>
    <t>CB6291BX</t>
  </si>
  <si>
    <t>WDB9525632L030901</t>
  </si>
  <si>
    <t>CB0299KP</t>
  </si>
  <si>
    <t>WDB9536432L097847</t>
  </si>
  <si>
    <t>1835 ЛС АКСОР</t>
  </si>
  <si>
    <t>CA6982PC</t>
  </si>
  <si>
    <t>WDB9540332K324164</t>
  </si>
  <si>
    <t>АКТРОС</t>
  </si>
  <si>
    <t>СВ8432МС</t>
  </si>
  <si>
    <t>WDB9300831L063651</t>
  </si>
  <si>
    <t>C3638MP</t>
  </si>
  <si>
    <t>Варио</t>
  </si>
  <si>
    <t>CB7257AX</t>
  </si>
  <si>
    <t>WDB6703321N100926</t>
  </si>
  <si>
    <t xml:space="preserve">Мерцедес </t>
  </si>
  <si>
    <t>СВ3182НН</t>
  </si>
  <si>
    <t>WDB96423110317744</t>
  </si>
  <si>
    <t>СВ3184НН</t>
  </si>
  <si>
    <t>WDB96423110318295</t>
  </si>
  <si>
    <t>СВ3187НН</t>
  </si>
  <si>
    <t>WDB96423110318286</t>
  </si>
  <si>
    <t>СВ3188НН</t>
  </si>
  <si>
    <t>WDB96423110317169</t>
  </si>
  <si>
    <t>СВ8454МС</t>
  </si>
  <si>
    <t>WDB9300831L182400</t>
  </si>
  <si>
    <t>Мерш</t>
  </si>
  <si>
    <t>ФМ 64 ТД А</t>
  </si>
  <si>
    <t>C0201EK</t>
  </si>
  <si>
    <t>Мюлер</t>
  </si>
  <si>
    <t>C0202EK</t>
  </si>
  <si>
    <t>ТР77008319</t>
  </si>
  <si>
    <t>Нисан</t>
  </si>
  <si>
    <t>Капстар</t>
  </si>
  <si>
    <t>СВ5108НК</t>
  </si>
  <si>
    <t>VWADBFTL043798685</t>
  </si>
  <si>
    <t>Нисен</t>
  </si>
  <si>
    <t>А 2 Л 84-85</t>
  </si>
  <si>
    <t>C1867EK</t>
  </si>
  <si>
    <t>AN5118</t>
  </si>
  <si>
    <t>Опел</t>
  </si>
  <si>
    <t>Виваро</t>
  </si>
  <si>
    <t>CB5513MP</t>
  </si>
  <si>
    <t>W0LJ7UHASBV627170</t>
  </si>
  <si>
    <t>Пежо</t>
  </si>
  <si>
    <t>Партнер</t>
  </si>
  <si>
    <t>CA4511TM</t>
  </si>
  <si>
    <t>VF37N9HP0CJ758496</t>
  </si>
  <si>
    <t>CA3525TM</t>
  </si>
  <si>
    <t>VF37N9HP0CJ752218</t>
  </si>
  <si>
    <t>CA0158TH</t>
  </si>
  <si>
    <t>VF37N9HP0CJ781824</t>
  </si>
  <si>
    <t>CA9709CH</t>
  </si>
  <si>
    <t>VF3YCBMGC11205790</t>
  </si>
  <si>
    <t>VF32S8HXF43134937</t>
  </si>
  <si>
    <t>CA0718TH</t>
  </si>
  <si>
    <t>VF37N9HP0CJ781825</t>
  </si>
  <si>
    <t>CB5380KT</t>
  </si>
  <si>
    <t>VF3YB1MRB12E00729</t>
  </si>
  <si>
    <t>CB5384KT</t>
  </si>
  <si>
    <t>VF3YB1MRB12E11972</t>
  </si>
  <si>
    <t>CB7914AC</t>
  </si>
  <si>
    <t>VF3GJRHYK95152148</t>
  </si>
  <si>
    <t>CA2611HM</t>
  </si>
  <si>
    <t>Автобус</t>
  </si>
  <si>
    <t>VF3YEBMMC11541108</t>
  </si>
  <si>
    <t>CA1370TH</t>
  </si>
  <si>
    <t>VF37NPHP0CJ752217</t>
  </si>
  <si>
    <t>VF37N9HP0CJ752227</t>
  </si>
  <si>
    <t>CA1374TH</t>
  </si>
  <si>
    <t>VF37N9HP0CJ752234</t>
  </si>
  <si>
    <t>CB5382KT</t>
  </si>
  <si>
    <t>VF3YB1MRB12E34315</t>
  </si>
  <si>
    <t>C1735HK</t>
  </si>
  <si>
    <t>VF3GJWJYB95080882</t>
  </si>
  <si>
    <t>CA3714TH</t>
  </si>
  <si>
    <t>VF37N9HP0CJ784157</t>
  </si>
  <si>
    <t>CA8629CX</t>
  </si>
  <si>
    <t>VF37S9HP0CJ619062</t>
  </si>
  <si>
    <t>CA1449TH</t>
  </si>
  <si>
    <t>VF37N9HP0CJ778518</t>
  </si>
  <si>
    <t>CB3155AM</t>
  </si>
  <si>
    <t>VF37B9HSCAJ852186</t>
  </si>
  <si>
    <t>CA0167TH</t>
  </si>
  <si>
    <t>VF37N9HP0CJ778512</t>
  </si>
  <si>
    <t>CA1376TH</t>
  </si>
  <si>
    <t>VF37N9HP0CJ752237</t>
  </si>
  <si>
    <t>Ремарке</t>
  </si>
  <si>
    <t>АН5034</t>
  </si>
  <si>
    <t>C5981EM</t>
  </si>
  <si>
    <t>АN3708</t>
  </si>
  <si>
    <t xml:space="preserve">Ремарке </t>
  </si>
  <si>
    <t>C7534EP</t>
  </si>
  <si>
    <t>AN513</t>
  </si>
  <si>
    <t>Нептун Н5 155 ПТВ</t>
  </si>
  <si>
    <t>РА 2835 ЕМ</t>
  </si>
  <si>
    <t>SXE1P155NLS200043</t>
  </si>
  <si>
    <t>РА 2832 ЕМ</t>
  </si>
  <si>
    <t>SXE1P155NLS200036</t>
  </si>
  <si>
    <t>РА 2833 ЕМ</t>
  </si>
  <si>
    <t>SXE1P155NLS200035</t>
  </si>
  <si>
    <t>РА 2834 ЕМ</t>
  </si>
  <si>
    <t>SXE1P155NLS200034</t>
  </si>
  <si>
    <t>РА 2830 ЕМ</t>
  </si>
  <si>
    <t>SXE1P155NLS200038</t>
  </si>
  <si>
    <t>РА 2831 ЕМ</t>
  </si>
  <si>
    <t>SXE1P155NLS200037</t>
  </si>
  <si>
    <t>РА 2836 ЕМ</t>
  </si>
  <si>
    <t>SXE1P155NLS200032</t>
  </si>
  <si>
    <t>РА 2837 ЕМ</t>
  </si>
  <si>
    <t>SXE1P155NLS200031</t>
  </si>
  <si>
    <t>РА 2838 ЕМ</t>
  </si>
  <si>
    <t>SXE1P155NLS200033</t>
  </si>
  <si>
    <t>Рено</t>
  </si>
  <si>
    <t>Канго</t>
  </si>
  <si>
    <t>СВ6098НВ</t>
  </si>
  <si>
    <t>VF1KW50C161939154</t>
  </si>
  <si>
    <t>СВ6101НВ</t>
  </si>
  <si>
    <t>VF1KW50C162028722</t>
  </si>
  <si>
    <t>Ц 100 Мидлайн</t>
  </si>
  <si>
    <t>CA9793PC</t>
  </si>
  <si>
    <t>VF6JN1E2400015044</t>
  </si>
  <si>
    <t>СВ1346НК</t>
  </si>
  <si>
    <t>VF1KW50C162263575</t>
  </si>
  <si>
    <t xml:space="preserve">Рено </t>
  </si>
  <si>
    <t>СВ6099НВ</t>
  </si>
  <si>
    <t>VF1KW50C162028721</t>
  </si>
  <si>
    <t>СВ6102НВ</t>
  </si>
  <si>
    <t>VF1KW50C161939155</t>
  </si>
  <si>
    <t>СВ6100НВ</t>
  </si>
  <si>
    <t>VF1KW50C162028720</t>
  </si>
  <si>
    <t>Сеат</t>
  </si>
  <si>
    <t>Ибиза</t>
  </si>
  <si>
    <t>C3361XT</t>
  </si>
  <si>
    <t>VSSZZZ6LZ5R197047</t>
  </si>
  <si>
    <t>Сисас</t>
  </si>
  <si>
    <t xml:space="preserve">Сегнателика </t>
  </si>
  <si>
    <t>C7514EC</t>
  </si>
  <si>
    <t>ZA9KG750SF1H52074</t>
  </si>
  <si>
    <t>Ситроен</t>
  </si>
  <si>
    <t>Берлинго</t>
  </si>
  <si>
    <t>CA1968TK</t>
  </si>
  <si>
    <t>VF77A9HXC67002739</t>
  </si>
  <si>
    <t>Джъмпер</t>
  </si>
  <si>
    <t>CA0580CM</t>
  </si>
  <si>
    <t>VF7YCAMFC12029506</t>
  </si>
  <si>
    <t>CA7544MH</t>
  </si>
  <si>
    <t>VF7GJKFWC8J051244</t>
  </si>
  <si>
    <t>Ц 4 Пикасо</t>
  </si>
  <si>
    <t>CA6547TA</t>
  </si>
  <si>
    <t>VF7UARHE8BJ800944</t>
  </si>
  <si>
    <t>Скания</t>
  </si>
  <si>
    <t>П 270</t>
  </si>
  <si>
    <t>CB4996BA</t>
  </si>
  <si>
    <t>XLEP6X40005178225</t>
  </si>
  <si>
    <t>CB2408BA</t>
  </si>
  <si>
    <t>XLEP6X40005178353</t>
  </si>
  <si>
    <t>XLEP6X40005177800</t>
  </si>
  <si>
    <t>CB2421BA</t>
  </si>
  <si>
    <t>XLEP6X40005178358</t>
  </si>
  <si>
    <t>CB3298BA</t>
  </si>
  <si>
    <t>XLEP6X40005176461</t>
  </si>
  <si>
    <t>Скания Р 440</t>
  </si>
  <si>
    <t>цистерна</t>
  </si>
  <si>
    <t>СВ7154РМ</t>
  </si>
  <si>
    <t>XLER6X20005227593</t>
  </si>
  <si>
    <t>Тойота</t>
  </si>
  <si>
    <t>Ланд Круизер</t>
  </si>
  <si>
    <t>CA3336TK</t>
  </si>
  <si>
    <t>JTMCV05J604026143</t>
  </si>
  <si>
    <t>Авенсис</t>
  </si>
  <si>
    <t>СА6573РТ</t>
  </si>
  <si>
    <t>SB1BG76L30E038294</t>
  </si>
  <si>
    <t>Хайлукс</t>
  </si>
  <si>
    <t>СВ3947НР</t>
  </si>
  <si>
    <t>AHTKB3CD302619427</t>
  </si>
  <si>
    <t>СВ3943НР</t>
  </si>
  <si>
    <t>AHTKB3CD902616614</t>
  </si>
  <si>
    <t>CB0359СА</t>
  </si>
  <si>
    <t>JTMНV02J604281952</t>
  </si>
  <si>
    <t>Фоден</t>
  </si>
  <si>
    <t>Типер</t>
  </si>
  <si>
    <t>CA2699TH</t>
  </si>
  <si>
    <t>SFNA36RK13F910756</t>
  </si>
  <si>
    <t>Фолксваген</t>
  </si>
  <si>
    <t>Кади</t>
  </si>
  <si>
    <t>CA1977TK</t>
  </si>
  <si>
    <t>WV2ZZZ2KZ7X093391</t>
  </si>
  <si>
    <t>Транспортер</t>
  </si>
  <si>
    <t>CA3342PT</t>
  </si>
  <si>
    <t>WV2ZZZ70ZSX088155</t>
  </si>
  <si>
    <t>C7952XX</t>
  </si>
  <si>
    <t>WV1ZZZ2KZ5X109170</t>
  </si>
  <si>
    <t>CA2551TK</t>
  </si>
  <si>
    <t>WV2ZZZ2KZ7X091597</t>
  </si>
  <si>
    <t>Тигуан</t>
  </si>
  <si>
    <t>СВ 8513 РХ</t>
  </si>
  <si>
    <t>WVGZZZ5NZLW847493</t>
  </si>
  <si>
    <t>СВ 8691 РХ</t>
  </si>
  <si>
    <t>WVGZZZ5NZLW846858</t>
  </si>
  <si>
    <t>WVGZZZ5NZLW905173</t>
  </si>
  <si>
    <t>CA2239TK</t>
  </si>
  <si>
    <t>WV1ZZZ2KZ9X031034</t>
  </si>
  <si>
    <t>Форд</t>
  </si>
  <si>
    <t>Транзит</t>
  </si>
  <si>
    <t>WF0HXXGBVHWS28969</t>
  </si>
  <si>
    <t xml:space="preserve">Форд </t>
  </si>
  <si>
    <t>Къстъм</t>
  </si>
  <si>
    <t>СВ7914РК</t>
  </si>
  <si>
    <t>WF01XXTTG1KM22320</t>
  </si>
  <si>
    <t>СВ7913РК</t>
  </si>
  <si>
    <t>WF01XXTTG1KM22334</t>
  </si>
  <si>
    <t>Хидромек</t>
  </si>
  <si>
    <t>Багер</t>
  </si>
  <si>
    <t>С 16025</t>
  </si>
  <si>
    <t>НМК102ВКС2В320024</t>
  </si>
  <si>
    <t>HMK 102B</t>
  </si>
  <si>
    <t>C12917</t>
  </si>
  <si>
    <t>35B111383</t>
  </si>
  <si>
    <t>НМК 102В</t>
  </si>
  <si>
    <t>С16024</t>
  </si>
  <si>
    <t>НМК102ВКС2В320016</t>
  </si>
  <si>
    <t>Шварцмюлер</t>
  </si>
  <si>
    <t>HKS  3 E S 1</t>
  </si>
  <si>
    <t>C4982EK</t>
  </si>
  <si>
    <t>VAVSAK3384H198546</t>
  </si>
  <si>
    <t>Приложение № 1 - Списък на МПС, застраховка "Каско"</t>
  </si>
  <si>
    <t>№</t>
  </si>
  <si>
    <t>Маса на МПС</t>
  </si>
  <si>
    <t>kW</t>
  </si>
  <si>
    <t>Дата на първа рег.</t>
  </si>
  <si>
    <t>Гориво</t>
  </si>
  <si>
    <t>Допълнително оборудване</t>
  </si>
  <si>
    <t>Стойност на допълнителното оборудване с ДДС</t>
  </si>
  <si>
    <t>СВ5398ВТ</t>
  </si>
  <si>
    <t>VITO</t>
  </si>
  <si>
    <t>Дизел</t>
  </si>
  <si>
    <t>UU10SDPH561939343</t>
  </si>
  <si>
    <t>CB2245BA</t>
  </si>
  <si>
    <t>Грейт</t>
  </si>
  <si>
    <t>Wall Hover</t>
  </si>
  <si>
    <t>Бензин/Газ</t>
  </si>
  <si>
    <t>Partner</t>
  </si>
  <si>
    <t>CADDY</t>
  </si>
  <si>
    <t>IBIZA</t>
  </si>
  <si>
    <t>Бензин</t>
  </si>
  <si>
    <t>Светлинно табло</t>
  </si>
  <si>
    <t>СВ5319ВХ</t>
  </si>
  <si>
    <t>Duster</t>
  </si>
  <si>
    <t>СВ5316ВХ</t>
  </si>
  <si>
    <t>Boxer</t>
  </si>
  <si>
    <t>Berlingo</t>
  </si>
  <si>
    <t>Jumper</t>
  </si>
  <si>
    <t>СВ5317ВХ</t>
  </si>
  <si>
    <t>BMD</t>
  </si>
  <si>
    <t>ALFA 07.20</t>
  </si>
  <si>
    <t>СВ5321ВХ</t>
  </si>
  <si>
    <t>CB2845EA</t>
  </si>
  <si>
    <t>CB1398EA</t>
  </si>
  <si>
    <t>РЕМAРКЕ за лек автомобил</t>
  </si>
  <si>
    <t>CB0381EA</t>
  </si>
  <si>
    <t>Хенди</t>
  </si>
  <si>
    <t>30.08.2018 г.</t>
  </si>
  <si>
    <t>TKXH27175HANB6603</t>
  </si>
  <si>
    <t>Lodgy</t>
  </si>
  <si>
    <t>UU1JSDBC64847322</t>
  </si>
  <si>
    <t>СВ5568КМ</t>
  </si>
  <si>
    <t>UU1HSDL3J657300444</t>
  </si>
  <si>
    <t>CB2844EA</t>
  </si>
  <si>
    <t>Sorento</t>
  </si>
  <si>
    <t>СВ8405МР</t>
  </si>
  <si>
    <t>30.06.2008 г.</t>
  </si>
  <si>
    <t>СВ3929НР</t>
  </si>
  <si>
    <t>СВ6663АХ</t>
  </si>
  <si>
    <t>Ленд</t>
  </si>
  <si>
    <t>Rover</t>
  </si>
  <si>
    <t>СВ5315ВХ</t>
  </si>
  <si>
    <t>CB1259KP</t>
  </si>
  <si>
    <t>CA6573PT</t>
  </si>
  <si>
    <t xml:space="preserve"> C 4</t>
  </si>
  <si>
    <t>Land Cruiser</t>
  </si>
  <si>
    <t>XC 90</t>
  </si>
  <si>
    <t>CB8513PX</t>
  </si>
  <si>
    <t>CB8691PX</t>
  </si>
  <si>
    <t>CB8713PX</t>
  </si>
  <si>
    <t>CB0359CA</t>
  </si>
  <si>
    <t>Лавд Круизер 200</t>
  </si>
  <si>
    <t>JTMHV02J604281952</t>
  </si>
  <si>
    <t>ЗС ЗА 2020</t>
  </si>
  <si>
    <t>оборудване</t>
  </si>
  <si>
    <t>ПСМ</t>
  </si>
  <si>
    <t>ремаркета</t>
  </si>
  <si>
    <t>товарни</t>
  </si>
  <si>
    <t>леки</t>
  </si>
  <si>
    <t>Предложение за тарифи за новозакупени МПС по застраховка "Гражданска отговорност" на автомобилистите:</t>
  </si>
  <si>
    <t>20% отстъпка от действащата търговска тарифа на дружеството</t>
  </si>
  <si>
    <t>Тарифни ставки за новозакупени МПС, валидно за полици по застраховките, описани по-долу, издадени до края на 2021г.</t>
  </si>
  <si>
    <t>Приложение № 2</t>
  </si>
  <si>
    <t>Приложение № 1</t>
  </si>
  <si>
    <t>СА1525АС</t>
  </si>
  <si>
    <t>С17259</t>
  </si>
  <si>
    <t>СВ 6925 СА</t>
  </si>
  <si>
    <t>СВ6037СВ</t>
  </si>
  <si>
    <t>Дока</t>
  </si>
  <si>
    <t>ГАЗ</t>
  </si>
  <si>
    <t>СА1519АС</t>
  </si>
  <si>
    <t>СВ0419СМ</t>
  </si>
  <si>
    <t>СВ8786СК</t>
  </si>
  <si>
    <t>СТ4414ЕН</t>
  </si>
  <si>
    <t>Темаред 3</t>
  </si>
  <si>
    <t>СВ6045СВ</t>
  </si>
  <si>
    <t>СТ4419ЕН</t>
  </si>
  <si>
    <t>СВ1259КР</t>
  </si>
  <si>
    <t>СВ6977СА</t>
  </si>
  <si>
    <t>СВ8028СК</t>
  </si>
  <si>
    <t>СВ8789СК</t>
  </si>
  <si>
    <t>СВ0410СМ</t>
  </si>
  <si>
    <t>Исоли ПНТ 180</t>
  </si>
  <si>
    <t>СВ9043СК</t>
  </si>
  <si>
    <t>СВ9560СА</t>
  </si>
  <si>
    <t>СВ9806СА</t>
  </si>
  <si>
    <t>СВ8893СН</t>
  </si>
  <si>
    <t>СТ4430ЕН</t>
  </si>
  <si>
    <t>СТ4431ЕН</t>
  </si>
  <si>
    <t>СВ7086ЕА</t>
  </si>
  <si>
    <t>Нептун</t>
  </si>
  <si>
    <t>Н5 155 ПТВ</t>
  </si>
  <si>
    <t>СВ6903СА</t>
  </si>
  <si>
    <t>ФЕ</t>
  </si>
  <si>
    <t>СВ6922СА</t>
  </si>
  <si>
    <t>СВ8894СН</t>
  </si>
  <si>
    <t>СВ8035СК</t>
  </si>
  <si>
    <t>СТ4481ЕН</t>
  </si>
  <si>
    <t>СТ4409ЕН</t>
  </si>
  <si>
    <t>С 17819</t>
  </si>
  <si>
    <t>ZX350LCN-6</t>
  </si>
  <si>
    <t>С 18005</t>
  </si>
  <si>
    <t>SHANTUI</t>
  </si>
  <si>
    <t>SD22</t>
  </si>
  <si>
    <t>Верижен булдозер</t>
  </si>
  <si>
    <t>СВ7892СК</t>
  </si>
  <si>
    <t>СВ8921СН</t>
  </si>
  <si>
    <t>СВ8033СК</t>
  </si>
  <si>
    <t>СТ4418ЕН</t>
  </si>
  <si>
    <t>СТ4410ЕН</t>
  </si>
  <si>
    <t>СВ8907СН</t>
  </si>
  <si>
    <t>СВ8034СК</t>
  </si>
  <si>
    <t>СВ9044СК</t>
  </si>
  <si>
    <t>Исоли ПНТ 240</t>
  </si>
  <si>
    <t>СВ1675СВ</t>
  </si>
  <si>
    <t>СВ7030ЕА</t>
  </si>
  <si>
    <t>Бул Трайлерс</t>
  </si>
  <si>
    <t>Минотауро С</t>
  </si>
  <si>
    <t>Ремарке за товарен автомобил</t>
  </si>
  <si>
    <t>СТ4426ЕН</t>
  </si>
  <si>
    <t xml:space="preserve">СТ4427ЕН </t>
  </si>
  <si>
    <t>HCMDDQ51K00081609</t>
  </si>
  <si>
    <t>CHSD22AAKHP018153</t>
  </si>
  <si>
    <t>UU1F6720266970564</t>
  </si>
  <si>
    <t>VF1HJD40X66414344</t>
  </si>
  <si>
    <t>UU1F6720566970560</t>
  </si>
  <si>
    <t>UU1F6720566970557</t>
  </si>
  <si>
    <t>ZCFCG35A005360828</t>
  </si>
  <si>
    <t>WV1ZZZ7JZ7X016688</t>
  </si>
  <si>
    <t>ZCFCG35A005358576</t>
  </si>
  <si>
    <t>ZCFCG35A205360829</t>
  </si>
  <si>
    <t>UU1F6720166970586</t>
  </si>
  <si>
    <t>SWH3S14800B222119</t>
  </si>
  <si>
    <t>WV1ZZZ7JZ8X021517</t>
  </si>
  <si>
    <t>SWH3S14800B222154</t>
  </si>
  <si>
    <t>VTQ TL3</t>
  </si>
  <si>
    <t>1E9TC2315GA362740</t>
  </si>
  <si>
    <t>WDB9526432L564130</t>
  </si>
  <si>
    <t>WDB9526432L564131</t>
  </si>
  <si>
    <t>SWH3S14800B222157</t>
  </si>
  <si>
    <t>SWH3S14800B222151</t>
  </si>
  <si>
    <t>WJMJ4CTS70C451971</t>
  </si>
  <si>
    <t>LGWDBE179EG998482</t>
  </si>
  <si>
    <t>SWH3S14800B222159</t>
  </si>
  <si>
    <t>SWH3S14800B222145</t>
  </si>
  <si>
    <t>UU1F6720466970565</t>
  </si>
  <si>
    <t>WJMJ4CTS70C451625</t>
  </si>
  <si>
    <t>SXE1P155NLS200186</t>
  </si>
  <si>
    <t>YV2VH80D4CB632613</t>
  </si>
  <si>
    <t>WDB9536432L074812</t>
  </si>
  <si>
    <t>Сигнална количка</t>
  </si>
  <si>
    <t>UU1F6720066970563</t>
  </si>
  <si>
    <t>WJMJ4CTS70C452180</t>
  </si>
  <si>
    <t>ZCFCG35A505361487</t>
  </si>
  <si>
    <t>SWH3S14800B222152</t>
  </si>
  <si>
    <t>SWH3S14800B222150</t>
  </si>
  <si>
    <t>WDB9526432L563326</t>
  </si>
  <si>
    <t>XB9BT200000225001</t>
  </si>
  <si>
    <t>WJMJ4CTS70C451744</t>
  </si>
  <si>
    <t>SWH3S14800B222153</t>
  </si>
  <si>
    <t>UU1F6720766970558</t>
  </si>
  <si>
    <t>М-на внасяне на тор</t>
  </si>
  <si>
    <t>520.5421.1021</t>
  </si>
  <si>
    <t>520.5411.1039</t>
  </si>
  <si>
    <t>KOMATSU</t>
  </si>
  <si>
    <t>HCMDC45ZL00800977</t>
  </si>
  <si>
    <t>Колесен багер</t>
  </si>
  <si>
    <t>Булдозер</t>
  </si>
  <si>
    <t>C06778</t>
  </si>
  <si>
    <t xml:space="preserve">C7387EC  </t>
  </si>
  <si>
    <t xml:space="preserve">CA1569PC </t>
  </si>
  <si>
    <t xml:space="preserve">CA0561TH </t>
  </si>
  <si>
    <t xml:space="preserve">CA8223MK </t>
  </si>
  <si>
    <t xml:space="preserve">CA0559TH </t>
  </si>
  <si>
    <t xml:space="preserve">C8281XM </t>
  </si>
  <si>
    <t xml:space="preserve">СВ7754ТР </t>
  </si>
  <si>
    <t xml:space="preserve">CB7266AX </t>
  </si>
  <si>
    <t xml:space="preserve">CA6976PC </t>
  </si>
  <si>
    <t>C0203EK</t>
  </si>
  <si>
    <t xml:space="preserve">CB4820BT </t>
  </si>
  <si>
    <t xml:space="preserve">CA1372TH </t>
  </si>
  <si>
    <t xml:space="preserve">C3220EK </t>
  </si>
  <si>
    <t xml:space="preserve">C4004EP </t>
  </si>
  <si>
    <t>CB2412BA</t>
  </si>
  <si>
    <t xml:space="preserve">CA5008MK </t>
  </si>
  <si>
    <t>SWH3S14800B222158</t>
  </si>
  <si>
    <t>С 2795 ЕК</t>
  </si>
  <si>
    <t>СВ6038СВ</t>
  </si>
  <si>
    <t xml:space="preserve">Автобус </t>
  </si>
  <si>
    <t>A-lift</t>
  </si>
  <si>
    <t>3.5 тона</t>
  </si>
  <si>
    <t>Мотокар</t>
  </si>
  <si>
    <t>Инв.номер: 88545</t>
  </si>
  <si>
    <t>GEHL</t>
  </si>
  <si>
    <t>R220</t>
  </si>
  <si>
    <t>Миничелен товарач</t>
  </si>
  <si>
    <t>Инв.номер: 88320</t>
  </si>
  <si>
    <t>Валяк</t>
  </si>
  <si>
    <t>Bomag</t>
  </si>
  <si>
    <t>Инв.номер: 88122</t>
  </si>
  <si>
    <t>Фадрома</t>
  </si>
  <si>
    <t>Дреста</t>
  </si>
  <si>
    <t>Без Рег.номер</t>
  </si>
  <si>
    <t>TEREX</t>
  </si>
  <si>
    <t>Аман</t>
  </si>
  <si>
    <t>ACE FORSE</t>
  </si>
  <si>
    <t>Вибрационен валяк</t>
  </si>
  <si>
    <t>Бомаг</t>
  </si>
  <si>
    <t>BW 219 D-5</t>
  </si>
  <si>
    <t>BW 213 DH</t>
  </si>
  <si>
    <t>СВ 5403 ТС</t>
  </si>
  <si>
    <t>Schmidt</t>
  </si>
  <si>
    <t>ECON</t>
  </si>
  <si>
    <t>EPOKE</t>
  </si>
  <si>
    <t>PRONAR</t>
  </si>
  <si>
    <t>Küpper-Weisser с гребло Schmidt</t>
  </si>
  <si>
    <t>Küpper-Weisser</t>
  </si>
  <si>
    <t>EPOKE с гребло Boshung</t>
  </si>
  <si>
    <t>Küpper-Weisser с гребло Shmidt</t>
  </si>
  <si>
    <t>SIGMA</t>
  </si>
  <si>
    <t>EIFN</t>
  </si>
  <si>
    <t>Boshung</t>
  </si>
  <si>
    <t xml:space="preserve">Техническа спецификация на МПС - "Автомагистрали" ЕАД </t>
  </si>
  <si>
    <t>Спринг</t>
  </si>
  <si>
    <t>UU1DBG008NU055332</t>
  </si>
  <si>
    <t>СВ 2816 ТС</t>
  </si>
  <si>
    <t>Марка:</t>
  </si>
  <si>
    <t>Модел:</t>
  </si>
  <si>
    <t>Рег.номер:</t>
  </si>
  <si>
    <t>Вид МПС:</t>
  </si>
  <si>
    <t>Маса:</t>
  </si>
  <si>
    <t>Кубатура:</t>
  </si>
  <si>
    <t>Година на производство:</t>
  </si>
  <si>
    <t>Рама:</t>
  </si>
  <si>
    <t>Общо тегло:</t>
  </si>
  <si>
    <t>Оборудване за зимно обслужване:</t>
  </si>
  <si>
    <t>Ревизионна машина с подвижна работна площадка.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</si>
</sst>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лв.&quot;;[Red]\-#,##0.00\ &quot;лв.&quot;"/>
    <numFmt numFmtId="164" formatCode="#,##0.00\ &quot;лв.&quot;"/>
    <numFmt numFmtId="165" formatCode="dd\.mm\.yyyy\ &quot;г.&quot;;@"/>
    <numFmt numFmtId="166" formatCode="dd\.m\.yyyy\ &quot;г.&quot;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2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0" borderId="0"/>
    <xf numFmtId="0" fontId="1" fillId="0" borderId="0"/>
  </cellStyleXfs>
  <cellXfs count="107">
    <xf numFmtId="0" fontId="0" fillId="0" borderId="0" xfId="0"/>
    <xf numFmtId="0" fontId="4" fillId="4" borderId="0" xfId="0" applyFont="1" applyFill="1" applyAlignment="1">
      <alignment wrapText="1"/>
    </xf>
    <xf numFmtId="0" fontId="4" fillId="3" borderId="0" xfId="0" applyFont="1" applyFill="1" applyAlignment="1">
      <alignment wrapText="1"/>
    </xf>
    <xf numFmtId="1" fontId="0" fillId="0" borderId="0" xfId="0" applyNumberFormat="1" applyAlignment="1">
      <alignment horizontal="center"/>
    </xf>
    <xf numFmtId="1" fontId="5" fillId="0" borderId="0" xfId="0" applyNumberFormat="1" applyFont="1" applyAlignment="1">
      <alignment horizontal="center"/>
    </xf>
    <xf numFmtId="0" fontId="7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" fontId="7" fillId="5" borderId="2" xfId="0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1" fontId="10" fillId="5" borderId="2" xfId="0" applyNumberFormat="1" applyFont="1" applyFill="1" applyBorder="1" applyAlignment="1">
      <alignment horizontal="center"/>
    </xf>
    <xf numFmtId="0" fontId="10" fillId="3" borderId="2" xfId="1" applyFont="1" applyFill="1" applyBorder="1"/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165" fontId="10" fillId="0" borderId="2" xfId="0" applyNumberFormat="1" applyFont="1" applyBorder="1" applyAlignment="1">
      <alignment horizontal="center"/>
    </xf>
    <xf numFmtId="0" fontId="10" fillId="0" borderId="6" xfId="0" applyFont="1" applyBorder="1"/>
    <xf numFmtId="0" fontId="10" fillId="0" borderId="0" xfId="0" applyFont="1"/>
    <xf numFmtId="0" fontId="10" fillId="3" borderId="2" xfId="1" applyFont="1" applyFill="1" applyBorder="1" applyAlignment="1">
      <alignment horizontal="left"/>
    </xf>
    <xf numFmtId="14" fontId="10" fillId="0" borderId="2" xfId="0" applyNumberFormat="1" applyFont="1" applyBorder="1" applyAlignment="1">
      <alignment horizontal="center"/>
    </xf>
    <xf numFmtId="166" fontId="10" fillId="0" borderId="2" xfId="0" applyNumberFormat="1" applyFont="1" applyBorder="1" applyAlignment="1">
      <alignment horizontal="center"/>
    </xf>
    <xf numFmtId="164" fontId="10" fillId="0" borderId="6" xfId="0" applyNumberFormat="1" applyFont="1" applyBorder="1"/>
    <xf numFmtId="8" fontId="10" fillId="0" borderId="6" xfId="0" applyNumberFormat="1" applyFont="1" applyBorder="1"/>
    <xf numFmtId="0" fontId="10" fillId="0" borderId="6" xfId="0" applyFont="1" applyBorder="1" applyAlignment="1">
      <alignment vertical="top"/>
    </xf>
    <xf numFmtId="0" fontId="10" fillId="3" borderId="2" xfId="2" applyFont="1" applyFill="1" applyBorder="1"/>
    <xf numFmtId="0" fontId="10" fillId="0" borderId="2" xfId="2" applyFont="1" applyBorder="1"/>
    <xf numFmtId="0" fontId="10" fillId="0" borderId="2" xfId="2" applyFont="1" applyBorder="1" applyAlignment="1">
      <alignment horizontal="left"/>
    </xf>
    <xf numFmtId="0" fontId="10" fillId="0" borderId="2" xfId="2" applyFont="1" applyBorder="1" applyAlignment="1">
      <alignment horizontal="center"/>
    </xf>
    <xf numFmtId="14" fontId="10" fillId="0" borderId="2" xfId="2" applyNumberFormat="1" applyFont="1" applyBorder="1" applyAlignment="1">
      <alignment horizontal="right"/>
    </xf>
    <xf numFmtId="0" fontId="10" fillId="3" borderId="1" xfId="2" applyFont="1" applyFill="1" applyBorder="1"/>
    <xf numFmtId="0" fontId="10" fillId="0" borderId="1" xfId="2" applyFont="1" applyBorder="1"/>
    <xf numFmtId="0" fontId="10" fillId="0" borderId="1" xfId="2" applyFont="1" applyBorder="1" applyAlignment="1">
      <alignment horizontal="left"/>
    </xf>
    <xf numFmtId="0" fontId="10" fillId="0" borderId="1" xfId="2" applyFont="1" applyBorder="1" applyAlignment="1">
      <alignment horizontal="center"/>
    </xf>
    <xf numFmtId="14" fontId="10" fillId="0" borderId="1" xfId="2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164" fontId="10" fillId="0" borderId="7" xfId="0" applyNumberFormat="1" applyFont="1" applyBorder="1"/>
    <xf numFmtId="0" fontId="7" fillId="6" borderId="5" xfId="0" applyFont="1" applyFill="1" applyBorder="1" applyAlignment="1">
      <alignment horizontal="center" vertical="center" wrapText="1"/>
    </xf>
    <xf numFmtId="0" fontId="11" fillId="0" borderId="0" xfId="0" applyFont="1"/>
    <xf numFmtId="0" fontId="5" fillId="0" borderId="0" xfId="0" applyFont="1"/>
    <xf numFmtId="10" fontId="7" fillId="0" borderId="0" xfId="0" applyNumberFormat="1" applyFont="1" applyAlignment="1">
      <alignment horizontal="right"/>
    </xf>
    <xf numFmtId="10" fontId="10" fillId="0" borderId="7" xfId="0" applyNumberFormat="1" applyFont="1" applyBorder="1"/>
    <xf numFmtId="0" fontId="13" fillId="0" borderId="0" xfId="3" applyFont="1"/>
    <xf numFmtId="0" fontId="5" fillId="0" borderId="0" xfId="3" applyFont="1" applyAlignment="1">
      <alignment horizontal="right"/>
    </xf>
    <xf numFmtId="0" fontId="13" fillId="0" borderId="2" xfId="3" applyFont="1" applyBorder="1" applyAlignment="1">
      <alignment wrapText="1"/>
    </xf>
    <xf numFmtId="0" fontId="5" fillId="7" borderId="0" xfId="0" applyFont="1" applyFill="1"/>
    <xf numFmtId="10" fontId="7" fillId="7" borderId="0" xfId="0" applyNumberFormat="1" applyFont="1" applyFill="1" applyAlignment="1">
      <alignment horizontal="right"/>
    </xf>
    <xf numFmtId="0" fontId="5" fillId="8" borderId="0" xfId="0" applyFont="1" applyFill="1"/>
    <xf numFmtId="10" fontId="7" fillId="8" borderId="0" xfId="0" applyNumberFormat="1" applyFont="1" applyFill="1" applyAlignment="1">
      <alignment horizontal="right"/>
    </xf>
    <xf numFmtId="1" fontId="7" fillId="0" borderId="0" xfId="0" applyNumberFormat="1" applyFont="1" applyAlignment="1">
      <alignment horizontal="center"/>
    </xf>
    <xf numFmtId="0" fontId="10" fillId="0" borderId="0" xfId="2" applyFont="1"/>
    <xf numFmtId="0" fontId="4" fillId="3" borderId="2" xfId="0" applyFont="1" applyFill="1" applyBorder="1" applyAlignment="1">
      <alignment wrapText="1"/>
    </xf>
    <xf numFmtId="0" fontId="16" fillId="8" borderId="11" xfId="0" applyFont="1" applyFill="1" applyBorder="1" applyAlignment="1">
      <alignment horizontal="center" vertical="center" wrapText="1"/>
    </xf>
    <xf numFmtId="0" fontId="16" fillId="8" borderId="10" xfId="0" applyFont="1" applyFill="1" applyBorder="1" applyAlignment="1">
      <alignment horizontal="center" vertical="center" wrapText="1"/>
    </xf>
    <xf numFmtId="0" fontId="16" fillId="8" borderId="9" xfId="0" applyFont="1" applyFill="1" applyBorder="1" applyAlignment="1">
      <alignment horizontal="center" vertical="center" wrapText="1"/>
    </xf>
    <xf numFmtId="0" fontId="16" fillId="8" borderId="17" xfId="0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wrapText="1"/>
    </xf>
    <xf numFmtId="0" fontId="12" fillId="0" borderId="0" xfId="3" applyFont="1" applyAlignment="1">
      <alignment horizont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4" borderId="0" xfId="0" applyFont="1" applyFill="1" applyAlignment="1">
      <alignment horizontal="center" wrapText="1"/>
    </xf>
    <xf numFmtId="0" fontId="5" fillId="3" borderId="0" xfId="0" applyFont="1" applyFill="1" applyAlignment="1">
      <alignment wrapText="1"/>
    </xf>
    <xf numFmtId="0" fontId="6" fillId="3" borderId="0" xfId="0" applyFont="1" applyFill="1" applyAlignment="1">
      <alignment horizontal="left" wrapText="1"/>
    </xf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horizontal="center" wrapText="1"/>
    </xf>
    <xf numFmtId="0" fontId="20" fillId="8" borderId="13" xfId="0" applyFont="1" applyFill="1" applyBorder="1" applyAlignment="1">
      <alignment horizontal="center" vertical="center" wrapText="1"/>
    </xf>
    <xf numFmtId="0" fontId="20" fillId="8" borderId="14" xfId="0" applyFont="1" applyFill="1" applyBorder="1" applyAlignment="1">
      <alignment horizontal="center" vertical="center" wrapText="1"/>
    </xf>
    <xf numFmtId="0" fontId="20" fillId="8" borderId="15" xfId="0" applyFont="1" applyFill="1" applyBorder="1" applyAlignment="1">
      <alignment horizontal="center" vertical="center" wrapText="1"/>
    </xf>
    <xf numFmtId="0" fontId="20" fillId="8" borderId="16" xfId="0" applyFont="1" applyFill="1" applyBorder="1" applyAlignment="1">
      <alignment horizontal="center" vertical="center" wrapText="1"/>
    </xf>
    <xf numFmtId="0" fontId="17" fillId="8" borderId="4" xfId="0" applyFont="1" applyFill="1" applyBorder="1" applyAlignment="1">
      <alignment horizontal="center" wrapText="1"/>
    </xf>
    <xf numFmtId="0" fontId="17" fillId="3" borderId="3" xfId="0" applyFont="1" applyFill="1" applyBorder="1" applyAlignment="1">
      <alignment wrapText="1"/>
    </xf>
    <xf numFmtId="0" fontId="18" fillId="3" borderId="3" xfId="0" applyFont="1" applyFill="1" applyBorder="1" applyAlignment="1">
      <alignment horizontal="left" wrapText="1"/>
    </xf>
    <xf numFmtId="0" fontId="17" fillId="3" borderId="3" xfId="0" applyFont="1" applyFill="1" applyBorder="1" applyAlignment="1">
      <alignment horizontal="left" wrapText="1"/>
    </xf>
    <xf numFmtId="0" fontId="17" fillId="3" borderId="3" xfId="0" applyFont="1" applyFill="1" applyBorder="1" applyAlignment="1">
      <alignment horizontal="center" wrapText="1"/>
    </xf>
    <xf numFmtId="0" fontId="17" fillId="3" borderId="2" xfId="0" applyFont="1" applyFill="1" applyBorder="1" applyAlignment="1">
      <alignment wrapText="1"/>
    </xf>
    <xf numFmtId="0" fontId="18" fillId="3" borderId="2" xfId="0" applyFont="1" applyFill="1" applyBorder="1" applyAlignment="1">
      <alignment horizontal="left" wrapText="1"/>
    </xf>
    <xf numFmtId="0" fontId="17" fillId="3" borderId="2" xfId="0" applyFont="1" applyFill="1" applyBorder="1" applyAlignment="1">
      <alignment horizontal="left" wrapText="1"/>
    </xf>
    <xf numFmtId="0" fontId="17" fillId="3" borderId="2" xfId="0" applyFont="1" applyFill="1" applyBorder="1" applyAlignment="1">
      <alignment horizontal="center" wrapText="1"/>
    </xf>
    <xf numFmtId="0" fontId="17" fillId="3" borderId="2" xfId="0" applyFont="1" applyFill="1" applyBorder="1" applyAlignment="1">
      <alignment horizontal="center" vertical="top" wrapText="1"/>
    </xf>
    <xf numFmtId="3" fontId="17" fillId="3" borderId="2" xfId="0" applyNumberFormat="1" applyFont="1" applyFill="1" applyBorder="1" applyAlignment="1">
      <alignment horizontal="center" wrapText="1"/>
    </xf>
    <xf numFmtId="0" fontId="17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wrapText="1"/>
    </xf>
    <xf numFmtId="0" fontId="8" fillId="3" borderId="0" xfId="0" applyFont="1" applyFill="1" applyAlignment="1">
      <alignment wrapText="1"/>
    </xf>
    <xf numFmtId="0" fontId="18" fillId="3" borderId="2" xfId="0" applyFont="1" applyFill="1" applyBorder="1" applyAlignment="1">
      <alignment wrapText="1"/>
    </xf>
    <xf numFmtId="0" fontId="18" fillId="0" borderId="2" xfId="0" applyFont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wrapText="1"/>
    </xf>
    <xf numFmtId="3" fontId="17" fillId="3" borderId="2" xfId="0" applyNumberFormat="1" applyFont="1" applyFill="1" applyBorder="1" applyAlignment="1">
      <alignment horizontal="left" wrapText="1"/>
    </xf>
    <xf numFmtId="0" fontId="17" fillId="0" borderId="2" xfId="0" applyFont="1" applyBorder="1" applyAlignment="1">
      <alignment horizontal="center" wrapText="1"/>
    </xf>
    <xf numFmtId="0" fontId="9" fillId="3" borderId="0" xfId="0" applyFont="1" applyFill="1" applyAlignment="1">
      <alignment wrapText="1"/>
    </xf>
    <xf numFmtId="1" fontId="17" fillId="3" borderId="2" xfId="0" applyNumberFormat="1" applyFont="1" applyFill="1" applyBorder="1" applyAlignment="1">
      <alignment horizontal="left" wrapText="1"/>
    </xf>
    <xf numFmtId="0" fontId="18" fillId="0" borderId="2" xfId="0" applyFont="1" applyBorder="1" applyAlignment="1">
      <alignment horizontal="center" wrapText="1"/>
    </xf>
    <xf numFmtId="0" fontId="17" fillId="3" borderId="4" xfId="0" applyFont="1" applyFill="1" applyBorder="1" applyAlignment="1">
      <alignment wrapText="1"/>
    </xf>
    <xf numFmtId="0" fontId="18" fillId="3" borderId="4" xfId="0" applyFont="1" applyFill="1" applyBorder="1" applyAlignment="1">
      <alignment wrapText="1"/>
    </xf>
    <xf numFmtId="0" fontId="17" fillId="3" borderId="4" xfId="0" applyFont="1" applyFill="1" applyBorder="1" applyAlignment="1">
      <alignment horizontal="left" wrapText="1"/>
    </xf>
    <xf numFmtId="0" fontId="17" fillId="3" borderId="4" xfId="0" applyFont="1" applyFill="1" applyBorder="1" applyAlignment="1">
      <alignment horizontal="center" wrapText="1"/>
    </xf>
    <xf numFmtId="0" fontId="7" fillId="3" borderId="0" xfId="0" applyFont="1" applyFill="1" applyAlignment="1">
      <alignment wrapText="1"/>
    </xf>
    <xf numFmtId="0" fontId="16" fillId="0" borderId="2" xfId="0" applyFont="1" applyBorder="1" applyAlignment="1">
      <alignment wrapText="1"/>
    </xf>
    <xf numFmtId="0" fontId="16" fillId="3" borderId="2" xfId="0" applyFont="1" applyFill="1" applyBorder="1" applyAlignment="1">
      <alignment horizontal="center" wrapText="1"/>
    </xf>
    <xf numFmtId="0" fontId="17" fillId="0" borderId="2" xfId="0" applyFont="1" applyBorder="1" applyAlignment="1">
      <alignment horizontal="left" wrapText="1"/>
    </xf>
    <xf numFmtId="0" fontId="18" fillId="0" borderId="2" xfId="0" applyFont="1" applyBorder="1" applyAlignment="1">
      <alignment horizontal="left" wrapText="1"/>
    </xf>
    <xf numFmtId="0" fontId="17" fillId="0" borderId="2" xfId="0" applyFont="1" applyBorder="1" applyAlignment="1">
      <alignment horizontal="left" vertical="center" wrapText="1"/>
    </xf>
    <xf numFmtId="1" fontId="18" fillId="0" borderId="2" xfId="0" applyNumberFormat="1" applyFont="1" applyBorder="1" applyAlignment="1">
      <alignment horizontal="left" wrapText="1"/>
    </xf>
    <xf numFmtId="0" fontId="17" fillId="3" borderId="8" xfId="0" applyFont="1" applyFill="1" applyBorder="1" applyAlignment="1">
      <alignment wrapText="1"/>
    </xf>
    <xf numFmtId="0" fontId="17" fillId="3" borderId="0" xfId="0" applyFont="1" applyFill="1" applyAlignment="1">
      <alignment wrapText="1"/>
    </xf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</cellXfs>
  <cellStyles count="4">
    <cellStyle name="Normal 2" xfId="2" xr:uid="{00000000-0005-0000-0000-000003000000}"/>
    <cellStyle name="Normal 3" xfId="3" xr:uid="{00000000-0005-0000-0000-000004000000}"/>
    <cellStyle name="Добър" xfId="1" builtinId="26"/>
    <cellStyle name="Нормален" xfId="0" builtinId="0"/>
  </cellStyles>
  <dxfs count="0"/>
  <tableStyles count="0" defaultTableStyle="TableStyleMedium9" defaultPivotStyle="PivotStyleLight16"/>
  <colors>
    <mruColors>
      <color rgb="FFD2F1C5"/>
      <color rgb="FF76B5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5</xdr:row>
      <xdr:rowOff>823347</xdr:rowOff>
    </xdr:from>
    <xdr:ext cx="184731" cy="264560"/>
    <xdr:sp macro="" textlink="">
      <xdr:nvSpPr>
        <xdr:cNvPr id="2" name="Текстово поле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6991309" y="422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_lesichka\My%20Documents\&#1040;&#1074;&#1090;&#1086;&#1084;&#1072;&#1075;&#1080;&#1089;&#1090;&#1088;&#1072;&#1083;&#1080;.&#1045;&#1040;&#1044;\2021-&#1087;&#1088;&#1086;&#1075;&#1085;&#1086;&#1079;&#1072;\&#1062;&#1077;&#1085;&#1072;.&#1040;&#1074;&#1090;&#1086;&#1084;&#1072;&#1075;&#1080;&#1089;&#1090;&#1088;&#1072;&#1083;&#1080;.2021.&#1087;&#1088;&#1077;&#1076;&#1074;&#1072;&#1088;&#1080;&#1090;&#1077;&#1083;&#1085;&#1080;.&#1080;&#1079;&#1095;&#1080;&#1089;&#1083;&#1077;&#108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ско+Асистънс"/>
      <sheetName val="ГО"/>
    </sheetNames>
    <sheetDataSet>
      <sheetData sheetId="0">
        <row r="11">
          <cell r="K11" t="str">
            <v>WDF63970113401341</v>
          </cell>
          <cell r="L11" t="str">
            <v>Лек автомобил</v>
          </cell>
          <cell r="M11" t="str">
            <v>Дизел</v>
          </cell>
          <cell r="P11">
            <v>12878</v>
          </cell>
        </row>
        <row r="12">
          <cell r="K12" t="str">
            <v>UU10SDPH561939343</v>
          </cell>
          <cell r="L12" t="str">
            <v>Товарен</v>
          </cell>
          <cell r="M12" t="str">
            <v>Дизел</v>
          </cell>
          <cell r="P12">
            <v>21735</v>
          </cell>
        </row>
        <row r="13">
          <cell r="K13" t="str">
            <v>LGWDA3N53DB653248</v>
          </cell>
          <cell r="L13" t="str">
            <v>Товарен</v>
          </cell>
          <cell r="M13" t="str">
            <v>Бензин/Газ</v>
          </cell>
          <cell r="P13">
            <v>16400</v>
          </cell>
        </row>
        <row r="14">
          <cell r="K14" t="str">
            <v>W0LJ7UHASBV627170</v>
          </cell>
          <cell r="L14" t="str">
            <v>Лек автомобил</v>
          </cell>
          <cell r="M14" t="str">
            <v>Дизел</v>
          </cell>
          <cell r="P14">
            <v>12150</v>
          </cell>
        </row>
        <row r="15">
          <cell r="K15" t="str">
            <v>VF37N9HP0CJ758496</v>
          </cell>
          <cell r="L15" t="str">
            <v>Товарен</v>
          </cell>
          <cell r="M15" t="str">
            <v>Дизел</v>
          </cell>
          <cell r="P15">
            <v>15000</v>
          </cell>
        </row>
        <row r="16">
          <cell r="K16" t="str">
            <v>VF37N9HP0CJ752218</v>
          </cell>
          <cell r="L16" t="str">
            <v>Товарен</v>
          </cell>
          <cell r="M16" t="str">
            <v>Дизел</v>
          </cell>
          <cell r="P16">
            <v>10902</v>
          </cell>
        </row>
        <row r="17">
          <cell r="K17" t="str">
            <v>WV2ZZZ2KZ7X093391</v>
          </cell>
          <cell r="L17" t="str">
            <v>Лек автомобил</v>
          </cell>
          <cell r="M17" t="str">
            <v>Дизел</v>
          </cell>
          <cell r="P17">
            <v>5855</v>
          </cell>
        </row>
        <row r="18">
          <cell r="K18" t="str">
            <v>VSSZZZ6LZ5R197047</v>
          </cell>
          <cell r="L18" t="str">
            <v>Лек автомобил</v>
          </cell>
          <cell r="M18" t="str">
            <v>Бензин</v>
          </cell>
          <cell r="P18">
            <v>2381</v>
          </cell>
        </row>
        <row r="19">
          <cell r="K19" t="str">
            <v>VF1KW50C161939154</v>
          </cell>
          <cell r="L19" t="str">
            <v>Товарен</v>
          </cell>
          <cell r="M19" t="str">
            <v>Дизел</v>
          </cell>
          <cell r="N19" t="str">
            <v>Светлинно табло</v>
          </cell>
          <cell r="O19">
            <v>22296.46</v>
          </cell>
          <cell r="P19">
            <v>26000</v>
          </cell>
        </row>
        <row r="20">
          <cell r="K20" t="str">
            <v>UU1HSDL9G56757465</v>
          </cell>
          <cell r="L20" t="str">
            <v>Товарен</v>
          </cell>
          <cell r="M20" t="str">
            <v>Дизел</v>
          </cell>
          <cell r="P20">
            <v>23108</v>
          </cell>
        </row>
        <row r="21">
          <cell r="K21" t="str">
            <v>UU1HSDL9G56757418</v>
          </cell>
          <cell r="L21" t="str">
            <v>Товарен</v>
          </cell>
          <cell r="M21" t="str">
            <v>Дизел</v>
          </cell>
          <cell r="P21">
            <v>23108</v>
          </cell>
        </row>
        <row r="22">
          <cell r="K22" t="str">
            <v>UU18SDPH562039578</v>
          </cell>
          <cell r="L22" t="str">
            <v>Товарен</v>
          </cell>
          <cell r="M22" t="str">
            <v>Дизел</v>
          </cell>
          <cell r="P22">
            <v>20427</v>
          </cell>
        </row>
        <row r="23">
          <cell r="K23" t="str">
            <v>VF3YCBMGC11205790</v>
          </cell>
          <cell r="L23" t="str">
            <v>Товарен</v>
          </cell>
          <cell r="M23" t="str">
            <v>Дизел</v>
          </cell>
          <cell r="P23">
            <v>8865</v>
          </cell>
        </row>
        <row r="24">
          <cell r="K24" t="str">
            <v>VF77A9HXC67002739</v>
          </cell>
          <cell r="L24" t="str">
            <v>Товарен</v>
          </cell>
          <cell r="M24" t="str">
            <v>Дизел</v>
          </cell>
          <cell r="P24">
            <v>5302</v>
          </cell>
        </row>
        <row r="25">
          <cell r="K25" t="str">
            <v>VF7YCAMFC12029506</v>
          </cell>
          <cell r="L25" t="str">
            <v>Автобус</v>
          </cell>
          <cell r="M25" t="str">
            <v>Дизел</v>
          </cell>
          <cell r="P25">
            <v>15275</v>
          </cell>
        </row>
        <row r="26">
          <cell r="K26" t="str">
            <v>VF37N9HP0CJ781824</v>
          </cell>
          <cell r="L26" t="str">
            <v>Товарен</v>
          </cell>
          <cell r="M26" t="str">
            <v>Дизел</v>
          </cell>
          <cell r="N26" t="str">
            <v>Светлинно табло</v>
          </cell>
          <cell r="O26">
            <v>23469.96</v>
          </cell>
          <cell r="P26">
            <v>15000</v>
          </cell>
        </row>
        <row r="27">
          <cell r="K27" t="str">
            <v>VF1KW50C162028722</v>
          </cell>
          <cell r="L27" t="str">
            <v>Товарен</v>
          </cell>
          <cell r="M27" t="str">
            <v>Дизел</v>
          </cell>
          <cell r="N27" t="str">
            <v>Светлинно табло</v>
          </cell>
          <cell r="O27">
            <v>22296.44</v>
          </cell>
          <cell r="P27">
            <v>26000</v>
          </cell>
        </row>
        <row r="28">
          <cell r="K28" t="str">
            <v>UU1HSDL9G56757419</v>
          </cell>
          <cell r="L28" t="str">
            <v>Товарен</v>
          </cell>
          <cell r="M28" t="str">
            <v>Дизел</v>
          </cell>
          <cell r="P28">
            <v>23108</v>
          </cell>
        </row>
        <row r="29">
          <cell r="K29" t="str">
            <v>VF37N9HP0CJ781825</v>
          </cell>
          <cell r="L29" t="str">
            <v>Товарен</v>
          </cell>
          <cell r="M29" t="str">
            <v>Дизел</v>
          </cell>
          <cell r="N29" t="str">
            <v>Светлинно табло</v>
          </cell>
          <cell r="O29">
            <v>22296.44</v>
          </cell>
          <cell r="P29">
            <v>15000</v>
          </cell>
        </row>
        <row r="30">
          <cell r="K30" t="str">
            <v>XB9B11B3XHB114675</v>
          </cell>
          <cell r="L30" t="str">
            <v>Ремарке за лек автомобил</v>
          </cell>
          <cell r="P30">
            <v>5436</v>
          </cell>
        </row>
        <row r="31">
          <cell r="K31" t="str">
            <v>XB9B11B31HB114676</v>
          </cell>
          <cell r="L31" t="str">
            <v>Ремарке за лек автомобил</v>
          </cell>
          <cell r="P31">
            <v>5436</v>
          </cell>
        </row>
        <row r="32">
          <cell r="K32" t="str">
            <v>UU10SDPH561851520</v>
          </cell>
          <cell r="L32" t="str">
            <v>Товарен</v>
          </cell>
          <cell r="M32" t="str">
            <v>Дизел</v>
          </cell>
          <cell r="P32">
            <v>22262</v>
          </cell>
        </row>
        <row r="33">
          <cell r="K33" t="str">
            <v>VF1KW50C162028721</v>
          </cell>
          <cell r="L33" t="str">
            <v>Товарен</v>
          </cell>
          <cell r="M33" t="str">
            <v>Дизел</v>
          </cell>
          <cell r="N33" t="str">
            <v>Светлинно табло</v>
          </cell>
          <cell r="O33">
            <v>22296.46</v>
          </cell>
          <cell r="P33">
            <v>26000</v>
          </cell>
        </row>
        <row r="34">
          <cell r="K34" t="str">
            <v>UU1HSDL9G56757464</v>
          </cell>
          <cell r="L34" t="str">
            <v>Товарен</v>
          </cell>
          <cell r="M34" t="str">
            <v>Дизел</v>
          </cell>
          <cell r="P34">
            <v>23108</v>
          </cell>
        </row>
        <row r="35">
          <cell r="K35" t="str">
            <v>TKXH27175JANB8452</v>
          </cell>
          <cell r="L35" t="str">
            <v>Ремарке за лек автомобил</v>
          </cell>
          <cell r="M35" t="str">
            <v>Дизел</v>
          </cell>
          <cell r="P35">
            <v>5940</v>
          </cell>
        </row>
        <row r="36">
          <cell r="K36" t="str">
            <v>TKXH27175JANB4896</v>
          </cell>
          <cell r="L36" t="str">
            <v>РЕМAРКЕ за лек автомобил</v>
          </cell>
          <cell r="P36">
            <v>6264</v>
          </cell>
        </row>
        <row r="37">
          <cell r="K37" t="str">
            <v>TKXH27175HANB6603</v>
          </cell>
          <cell r="L37" t="str">
            <v>РЕМAРКЕ за лек автомобил</v>
          </cell>
          <cell r="P37">
            <v>5400</v>
          </cell>
        </row>
        <row r="38">
          <cell r="K38" t="str">
            <v>WV2ZZZ2KZ7X091597</v>
          </cell>
          <cell r="L38" t="str">
            <v>Лек автомобил</v>
          </cell>
          <cell r="M38" t="str">
            <v>Дизел</v>
          </cell>
          <cell r="P38">
            <v>4924</v>
          </cell>
        </row>
        <row r="39">
          <cell r="K39" t="str">
            <v>VF3GJRHYK95152148</v>
          </cell>
          <cell r="L39" t="str">
            <v>Товарен</v>
          </cell>
          <cell r="M39" t="str">
            <v>Дизел</v>
          </cell>
          <cell r="P39">
            <v>4820</v>
          </cell>
        </row>
        <row r="40">
          <cell r="K40" t="str">
            <v>VF3YEBMMC11541108</v>
          </cell>
          <cell r="L40" t="str">
            <v>Автобус</v>
          </cell>
          <cell r="M40" t="str">
            <v>Дизел</v>
          </cell>
          <cell r="P40">
            <v>11361</v>
          </cell>
        </row>
        <row r="41">
          <cell r="K41" t="str">
            <v>UU10SDPH561939342</v>
          </cell>
          <cell r="L41" t="str">
            <v>Товарен</v>
          </cell>
          <cell r="M41" t="str">
            <v>Дизел</v>
          </cell>
          <cell r="P41">
            <v>21735</v>
          </cell>
        </row>
        <row r="42">
          <cell r="K42" t="str">
            <v>UU1JSDBC64847322</v>
          </cell>
          <cell r="L42" t="str">
            <v>Лек автомобил</v>
          </cell>
          <cell r="M42" t="str">
            <v>Дизел</v>
          </cell>
          <cell r="P42">
            <v>8985</v>
          </cell>
        </row>
        <row r="43">
          <cell r="K43" t="str">
            <v>UU1HSDL3J657300444</v>
          </cell>
          <cell r="L43" t="str">
            <v>Товарен</v>
          </cell>
          <cell r="M43" t="str">
            <v>Дизел</v>
          </cell>
          <cell r="P43">
            <v>18844</v>
          </cell>
        </row>
        <row r="44">
          <cell r="K44" t="str">
            <v>TKXH27175JANB4875</v>
          </cell>
          <cell r="L44" t="str">
            <v>Ремарке за лек автомобил</v>
          </cell>
          <cell r="M44" t="str">
            <v>Дизел</v>
          </cell>
          <cell r="P44">
            <v>5940</v>
          </cell>
        </row>
        <row r="45">
          <cell r="K45" t="str">
            <v>VF37N9HP0CJ784157</v>
          </cell>
          <cell r="L45" t="str">
            <v>Товарен</v>
          </cell>
          <cell r="M45" t="str">
            <v>Дизел</v>
          </cell>
          <cell r="N45" t="str">
            <v>Светлинно табло</v>
          </cell>
          <cell r="O45">
            <v>22296.44</v>
          </cell>
          <cell r="P45">
            <v>15000</v>
          </cell>
        </row>
        <row r="46">
          <cell r="K46" t="str">
            <v>VF3GJWJYB95080882</v>
          </cell>
          <cell r="L46" t="str">
            <v>Лек автомобил</v>
          </cell>
          <cell r="M46" t="str">
            <v>Дизел</v>
          </cell>
          <cell r="P46">
            <v>3580</v>
          </cell>
        </row>
        <row r="47">
          <cell r="K47" t="str">
            <v>VF37B9HSCAJ852186</v>
          </cell>
          <cell r="L47" t="str">
            <v>Товарен</v>
          </cell>
          <cell r="M47" t="str">
            <v>Дизел</v>
          </cell>
          <cell r="N47" t="str">
            <v>Светлинно табло</v>
          </cell>
          <cell r="O47">
            <v>22296.44</v>
          </cell>
          <cell r="P47">
            <v>6409</v>
          </cell>
        </row>
        <row r="48">
          <cell r="K48" t="str">
            <v>KNEJC521865617847</v>
          </cell>
          <cell r="L48" t="str">
            <v>Лек автомобил</v>
          </cell>
          <cell r="M48" t="str">
            <v>Дизел</v>
          </cell>
          <cell r="P48">
            <v>6565</v>
          </cell>
        </row>
        <row r="49">
          <cell r="K49" t="str">
            <v>VF37N9HP0CJ778518</v>
          </cell>
          <cell r="L49" t="str">
            <v>Товарен</v>
          </cell>
          <cell r="M49" t="str">
            <v>Дизел</v>
          </cell>
          <cell r="N49" t="str">
            <v>Светлинно табло</v>
          </cell>
          <cell r="O49">
            <v>22296.44</v>
          </cell>
          <cell r="P49">
            <v>15000</v>
          </cell>
        </row>
        <row r="50">
          <cell r="K50" t="str">
            <v>UU1HSDL9G58959573</v>
          </cell>
          <cell r="L50" t="str">
            <v>Товарен</v>
          </cell>
          <cell r="M50" t="str">
            <v>Дизел</v>
          </cell>
          <cell r="P50">
            <v>25390</v>
          </cell>
        </row>
        <row r="51">
          <cell r="K51" t="str">
            <v>ZCFC4082005746097</v>
          </cell>
          <cell r="L51" t="str">
            <v>Товарен</v>
          </cell>
          <cell r="M51" t="str">
            <v>Дизел</v>
          </cell>
          <cell r="P51">
            <v>13410</v>
          </cell>
        </row>
        <row r="52">
          <cell r="K52" t="str">
            <v>VF1KW50C162028720</v>
          </cell>
          <cell r="L52" t="str">
            <v>Товарен</v>
          </cell>
          <cell r="M52" t="str">
            <v>Дизел</v>
          </cell>
          <cell r="N52" t="str">
            <v>Светлинно табло</v>
          </cell>
          <cell r="O52">
            <v>22296.46</v>
          </cell>
          <cell r="P52">
            <v>26000</v>
          </cell>
        </row>
        <row r="53">
          <cell r="K53" t="str">
            <v>WV1ZZZ2KZ9X031034</v>
          </cell>
          <cell r="L53" t="str">
            <v>Товарен</v>
          </cell>
          <cell r="M53" t="str">
            <v>Дизел</v>
          </cell>
          <cell r="P53">
            <v>5990</v>
          </cell>
        </row>
        <row r="54">
          <cell r="K54" t="str">
            <v>VF37N9HP0CJ778512</v>
          </cell>
          <cell r="L54" t="str">
            <v>Товарен</v>
          </cell>
          <cell r="M54" t="str">
            <v>Дизел</v>
          </cell>
          <cell r="N54" t="str">
            <v>Светлинно табло</v>
          </cell>
          <cell r="O54">
            <v>22296.55</v>
          </cell>
          <cell r="P54">
            <v>15000</v>
          </cell>
        </row>
        <row r="55">
          <cell r="K55" t="str">
            <v>VF37N9HP0CJ752237</v>
          </cell>
          <cell r="L55" t="str">
            <v>Товарен</v>
          </cell>
          <cell r="M55" t="str">
            <v>Дизел</v>
          </cell>
          <cell r="P55">
            <v>10902</v>
          </cell>
        </row>
        <row r="56">
          <cell r="K56" t="str">
            <v>VF1HJD40362946221</v>
          </cell>
          <cell r="L56" t="str">
            <v>Товарен</v>
          </cell>
          <cell r="M56" t="str">
            <v>Дизел</v>
          </cell>
          <cell r="P56">
            <v>30184</v>
          </cell>
        </row>
        <row r="57">
          <cell r="K57" t="str">
            <v>VF37N9HP0CJ752234</v>
          </cell>
          <cell r="L57" t="str">
            <v>Товарен</v>
          </cell>
          <cell r="M57" t="str">
            <v>Дизел</v>
          </cell>
          <cell r="N57" t="str">
            <v>Светлинно табло</v>
          </cell>
          <cell r="O57">
            <v>6360</v>
          </cell>
          <cell r="P57">
            <v>15000</v>
          </cell>
        </row>
        <row r="58">
          <cell r="K58" t="str">
            <v>VF37NPHP0CJ752217</v>
          </cell>
          <cell r="L58" t="str">
            <v>Товарен</v>
          </cell>
          <cell r="M58" t="str">
            <v>Дизел</v>
          </cell>
          <cell r="N58" t="str">
            <v>Светлинно табло</v>
          </cell>
          <cell r="O58">
            <v>22296.44</v>
          </cell>
          <cell r="P58">
            <v>15000</v>
          </cell>
        </row>
        <row r="59">
          <cell r="K59" t="str">
            <v>VF1HJD20462059648</v>
          </cell>
          <cell r="L59" t="str">
            <v>Товарен</v>
          </cell>
          <cell r="M59" t="str">
            <v>Дизел</v>
          </cell>
          <cell r="P59">
            <v>31008</v>
          </cell>
        </row>
        <row r="60">
          <cell r="K60" t="str">
            <v>UU10SDPH561719230</v>
          </cell>
          <cell r="L60" t="str">
            <v>Товарен</v>
          </cell>
          <cell r="M60" t="str">
            <v>Дизел</v>
          </cell>
          <cell r="P60">
            <v>22262</v>
          </cell>
        </row>
        <row r="61">
          <cell r="K61" t="str">
            <v>SALWA2KF9EA326684</v>
          </cell>
          <cell r="L61" t="str">
            <v>Товарен</v>
          </cell>
          <cell r="M61" t="str">
            <v>Дизел</v>
          </cell>
          <cell r="P61">
            <v>73890</v>
          </cell>
        </row>
        <row r="62">
          <cell r="K62" t="str">
            <v>VF1KW50C161939155</v>
          </cell>
          <cell r="L62" t="str">
            <v>Товарен</v>
          </cell>
          <cell r="M62" t="str">
            <v>Дизел</v>
          </cell>
          <cell r="P62">
            <v>26000</v>
          </cell>
        </row>
        <row r="63">
          <cell r="K63" t="str">
            <v>UU1HSDL9G56757417</v>
          </cell>
          <cell r="L63" t="str">
            <v>Товарен</v>
          </cell>
          <cell r="M63" t="str">
            <v>Дизел</v>
          </cell>
          <cell r="P63">
            <v>23108</v>
          </cell>
        </row>
        <row r="64">
          <cell r="K64" t="str">
            <v>UU10SDPH562950068</v>
          </cell>
          <cell r="L64" t="str">
            <v>Товарен</v>
          </cell>
          <cell r="M64" t="str">
            <v>Дизел</v>
          </cell>
          <cell r="P64">
            <v>21735</v>
          </cell>
        </row>
        <row r="65">
          <cell r="K65" t="str">
            <v>AHTKB3CD302619427</v>
          </cell>
          <cell r="L65" t="str">
            <v>Товарен</v>
          </cell>
          <cell r="M65" t="str">
            <v>Дизел</v>
          </cell>
          <cell r="P65">
            <v>48201</v>
          </cell>
        </row>
        <row r="66">
          <cell r="K66" t="str">
            <v>AHTKB3CD902616614</v>
          </cell>
          <cell r="L66" t="str">
            <v>Товарен</v>
          </cell>
          <cell r="M66" t="str">
            <v>Дизел</v>
          </cell>
          <cell r="P66">
            <v>48201</v>
          </cell>
        </row>
        <row r="67">
          <cell r="K67" t="str">
            <v>VF1HJD40262946226</v>
          </cell>
          <cell r="L67" t="str">
            <v>Товарен</v>
          </cell>
          <cell r="M67" t="str">
            <v>Дизел</v>
          </cell>
          <cell r="P67">
            <v>30512</v>
          </cell>
        </row>
        <row r="68">
          <cell r="K68" t="str">
            <v>VF1HJD40062946225</v>
          </cell>
          <cell r="L68" t="str">
            <v>Товарен</v>
          </cell>
          <cell r="M68" t="str">
            <v>Дизел</v>
          </cell>
          <cell r="P68">
            <v>30512</v>
          </cell>
        </row>
        <row r="69">
          <cell r="K69" t="str">
            <v>VF1HJD40461883944</v>
          </cell>
          <cell r="L69" t="str">
            <v>Товарен</v>
          </cell>
          <cell r="M69" t="str">
            <v>Дизел</v>
          </cell>
          <cell r="P69">
            <v>32113</v>
          </cell>
        </row>
        <row r="70">
          <cell r="K70" t="str">
            <v>VF1HJD40461884253</v>
          </cell>
          <cell r="L70" t="str">
            <v>Товарен</v>
          </cell>
          <cell r="M70" t="str">
            <v>Дизел</v>
          </cell>
          <cell r="P70">
            <v>32113</v>
          </cell>
        </row>
        <row r="71">
          <cell r="K71" t="str">
            <v>UU1HSD3J658369349</v>
          </cell>
          <cell r="L71" t="str">
            <v>Товарен</v>
          </cell>
          <cell r="M71" t="str">
            <v>Дизел</v>
          </cell>
          <cell r="P71">
            <v>16844</v>
          </cell>
        </row>
        <row r="72">
          <cell r="K72" t="str">
            <v>VF37S9HP0CJ619062</v>
          </cell>
          <cell r="L72" t="str">
            <v>Лек автомобил</v>
          </cell>
          <cell r="M72" t="str">
            <v>Дизел</v>
          </cell>
          <cell r="P72">
            <v>10902</v>
          </cell>
        </row>
        <row r="73">
          <cell r="K73" t="str">
            <v>SB1BG76L30E038294</v>
          </cell>
          <cell r="L73" t="str">
            <v>Лек автомобил</v>
          </cell>
          <cell r="M73" t="str">
            <v>Дизел</v>
          </cell>
          <cell r="P73">
            <v>15120</v>
          </cell>
        </row>
        <row r="74">
          <cell r="K74" t="str">
            <v>VF7UARHE8BJ800944</v>
          </cell>
          <cell r="L74" t="str">
            <v>Лек автомобил</v>
          </cell>
          <cell r="M74" t="str">
            <v>Дизел</v>
          </cell>
          <cell r="P74">
            <v>16412</v>
          </cell>
        </row>
        <row r="75">
          <cell r="K75" t="str">
            <v>JTMCV05J604026143</v>
          </cell>
          <cell r="L75" t="str">
            <v>Лек автомобил</v>
          </cell>
          <cell r="M75" t="str">
            <v>Дизел</v>
          </cell>
          <cell r="P75">
            <v>27540</v>
          </cell>
        </row>
        <row r="76">
          <cell r="K76" t="str">
            <v>YV1CZ714461272481</v>
          </cell>
          <cell r="L76" t="str">
            <v>Лек автомобил</v>
          </cell>
          <cell r="M76" t="str">
            <v>Дизел</v>
          </cell>
          <cell r="P76">
            <v>11734</v>
          </cell>
        </row>
        <row r="77">
          <cell r="K77" t="str">
            <v>WVGZZZ5NZLW847493</v>
          </cell>
          <cell r="L77" t="str">
            <v>Товарен автомобил</v>
          </cell>
          <cell r="M77" t="str">
            <v>Дизел</v>
          </cell>
          <cell r="P77">
            <v>74127</v>
          </cell>
        </row>
        <row r="78">
          <cell r="K78" t="str">
            <v>WVGZZZ5NZLW846858</v>
          </cell>
          <cell r="L78" t="str">
            <v>Товарен автомобил</v>
          </cell>
          <cell r="M78" t="str">
            <v>Дизел</v>
          </cell>
          <cell r="P78">
            <v>78372</v>
          </cell>
        </row>
        <row r="79">
          <cell r="K79" t="str">
            <v>WVGZZZ5NZLW905173</v>
          </cell>
          <cell r="L79" t="str">
            <v>Товарен автомобил</v>
          </cell>
          <cell r="M79" t="str">
            <v>Дизел</v>
          </cell>
          <cell r="P79">
            <v>74127</v>
          </cell>
        </row>
        <row r="80">
          <cell r="K80" t="str">
            <v>JTMHV02J604281952</v>
          </cell>
          <cell r="L80" t="str">
            <v>Лек автомобил</v>
          </cell>
          <cell r="M80" t="str">
            <v>Дизел</v>
          </cell>
          <cell r="P80">
            <v>201920</v>
          </cell>
        </row>
      </sheetData>
      <sheetData sheetId="1">
        <row r="4">
          <cell r="K4" t="str">
            <v>WJMJ4CTS70C404703</v>
          </cell>
        </row>
      </sheetData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C4"/>
  <sheetViews>
    <sheetView view="pageBreakPreview" zoomScale="60" zoomScaleNormal="100" workbookViewId="0">
      <selection activeCell="C25" sqref="C25"/>
    </sheetView>
  </sheetViews>
  <sheetFormatPr defaultRowHeight="15" x14ac:dyDescent="0.25"/>
  <cols>
    <col min="1" max="1" width="5.5703125" style="42" customWidth="1"/>
    <col min="2" max="2" width="37.42578125" style="42" customWidth="1"/>
    <col min="3" max="3" width="51.140625" style="42" customWidth="1"/>
    <col min="4" max="16384" width="9.140625" style="42"/>
  </cols>
  <sheetData>
    <row r="1" spans="2:3" ht="15.75" x14ac:dyDescent="0.25">
      <c r="C1" s="43" t="s">
        <v>840</v>
      </c>
    </row>
    <row r="2" spans="2:3" ht="45.75" customHeight="1" x14ac:dyDescent="0.25">
      <c r="B2" s="58" t="s">
        <v>839</v>
      </c>
      <c r="C2" s="58"/>
    </row>
    <row r="4" spans="2:3" ht="60" x14ac:dyDescent="0.25">
      <c r="B4" s="44" t="s">
        <v>837</v>
      </c>
      <c r="C4" s="44" t="s">
        <v>838</v>
      </c>
    </row>
  </sheetData>
  <mergeCells count="1">
    <mergeCell ref="B2:C2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54"/>
  <sheetViews>
    <sheetView tabSelected="1" showWhiteSpace="0" topLeftCell="B2" zoomScale="80" zoomScaleNormal="80" workbookViewId="0">
      <selection activeCell="M4" sqref="M1:M1048576"/>
    </sheetView>
  </sheetViews>
  <sheetFormatPr defaultColWidth="9.140625" defaultRowHeight="15.75" x14ac:dyDescent="0.25"/>
  <cols>
    <col min="1" max="1" width="5.7109375" style="2" hidden="1" customWidth="1"/>
    <col min="2" max="2" width="5.140625" style="106" customWidth="1"/>
    <col min="3" max="3" width="22" style="2" customWidth="1"/>
    <col min="4" max="4" width="17.7109375" style="2" customWidth="1"/>
    <col min="5" max="5" width="16.28515625" style="105" customWidth="1"/>
    <col min="6" max="6" width="32.28515625" style="105" customWidth="1"/>
    <col min="7" max="7" width="10.7109375" style="2" customWidth="1"/>
    <col min="8" max="8" width="12.140625" style="2" customWidth="1"/>
    <col min="9" max="9" width="10.85546875" style="106" customWidth="1"/>
    <col min="10" max="10" width="30.7109375" style="62" customWidth="1"/>
    <col min="11" max="11" width="18.7109375" style="62" customWidth="1"/>
    <col min="12" max="12" width="13.85546875" style="2" customWidth="1"/>
    <col min="13" max="13" width="13.28515625" style="2" hidden="1" customWidth="1"/>
    <col min="14" max="14" width="7.28515625" style="2" customWidth="1"/>
    <col min="15" max="16384" width="9.140625" style="2"/>
  </cols>
  <sheetData>
    <row r="1" spans="1:13" ht="39" hidden="1" customHeight="1" x14ac:dyDescent="0.25">
      <c r="B1" s="61"/>
      <c r="C1" s="62" t="s">
        <v>0</v>
      </c>
      <c r="E1" s="63"/>
      <c r="F1" s="63"/>
      <c r="G1" s="64"/>
      <c r="H1" s="64"/>
      <c r="I1" s="65"/>
    </row>
    <row r="2" spans="1:13" ht="30" customHeight="1" x14ac:dyDescent="0.25">
      <c r="B2" s="66" t="s">
        <v>1000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 ht="30" customHeight="1" thickBot="1" x14ac:dyDescent="0.3">
      <c r="B3" s="68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3" ht="74.25" customHeight="1" thickBot="1" x14ac:dyDescent="0.3">
      <c r="A4" s="1"/>
      <c r="B4" s="56"/>
      <c r="C4" s="55" t="s">
        <v>1004</v>
      </c>
      <c r="D4" s="52" t="s">
        <v>1005</v>
      </c>
      <c r="E4" s="52" t="s">
        <v>1006</v>
      </c>
      <c r="F4" s="52" t="s">
        <v>1007</v>
      </c>
      <c r="G4" s="52" t="s">
        <v>1008</v>
      </c>
      <c r="H4" s="52" t="s">
        <v>1009</v>
      </c>
      <c r="I4" s="52" t="s">
        <v>1010</v>
      </c>
      <c r="J4" s="52" t="s">
        <v>1011</v>
      </c>
      <c r="K4" s="54" t="s">
        <v>1013</v>
      </c>
      <c r="L4" s="53" t="s">
        <v>1012</v>
      </c>
      <c r="M4" s="54" t="s">
        <v>1013</v>
      </c>
    </row>
    <row r="5" spans="1:13" ht="39.950000000000003" customHeight="1" x14ac:dyDescent="0.3">
      <c r="A5" s="51">
        <v>2</v>
      </c>
      <c r="B5" s="70">
        <v>1</v>
      </c>
      <c r="C5" s="71" t="s">
        <v>13</v>
      </c>
      <c r="D5" s="71" t="s">
        <v>14</v>
      </c>
      <c r="E5" s="72" t="s">
        <v>15</v>
      </c>
      <c r="F5" s="73" t="s">
        <v>105</v>
      </c>
      <c r="G5" s="74">
        <v>305</v>
      </c>
      <c r="H5" s="74" t="s">
        <v>17</v>
      </c>
      <c r="I5" s="74">
        <v>2019</v>
      </c>
      <c r="J5" s="71" t="s">
        <v>18</v>
      </c>
      <c r="K5" s="57"/>
      <c r="L5" s="74">
        <v>750</v>
      </c>
      <c r="M5" s="57"/>
    </row>
    <row r="6" spans="1:13" ht="39.950000000000003" customHeight="1" x14ac:dyDescent="0.3">
      <c r="A6" s="51">
        <v>3</v>
      </c>
      <c r="B6" s="70">
        <v>2</v>
      </c>
      <c r="C6" s="75" t="s">
        <v>13</v>
      </c>
      <c r="D6" s="75" t="s">
        <v>14</v>
      </c>
      <c r="E6" s="76" t="s">
        <v>19</v>
      </c>
      <c r="F6" s="77" t="s">
        <v>105</v>
      </c>
      <c r="G6" s="78">
        <v>270</v>
      </c>
      <c r="H6" s="78" t="s">
        <v>17</v>
      </c>
      <c r="I6" s="78">
        <v>2019</v>
      </c>
      <c r="J6" s="75" t="s">
        <v>20</v>
      </c>
      <c r="K6" s="57"/>
      <c r="L6" s="78">
        <v>750</v>
      </c>
      <c r="M6" s="57"/>
    </row>
    <row r="7" spans="1:13" ht="39.950000000000003" customHeight="1" x14ac:dyDescent="0.3">
      <c r="A7" s="51">
        <v>4</v>
      </c>
      <c r="B7" s="70">
        <v>3</v>
      </c>
      <c r="C7" s="75" t="s">
        <v>21</v>
      </c>
      <c r="D7" s="75" t="s">
        <v>22</v>
      </c>
      <c r="E7" s="76" t="s">
        <v>946</v>
      </c>
      <c r="F7" s="77" t="s">
        <v>939</v>
      </c>
      <c r="G7" s="78">
        <v>22000</v>
      </c>
      <c r="H7" s="78">
        <v>14618</v>
      </c>
      <c r="I7" s="78">
        <v>1990</v>
      </c>
      <c r="J7" s="77" t="s">
        <v>941</v>
      </c>
      <c r="K7" s="57"/>
      <c r="L7" s="78">
        <v>22000</v>
      </c>
      <c r="M7" s="57"/>
    </row>
    <row r="8" spans="1:13" ht="39.950000000000003" customHeight="1" x14ac:dyDescent="0.3">
      <c r="A8" s="51">
        <v>5</v>
      </c>
      <c r="B8" s="70">
        <v>4</v>
      </c>
      <c r="C8" s="75" t="s">
        <v>21</v>
      </c>
      <c r="D8" s="77">
        <v>4000</v>
      </c>
      <c r="E8" s="76" t="s">
        <v>24</v>
      </c>
      <c r="F8" s="77" t="s">
        <v>939</v>
      </c>
      <c r="G8" s="78" t="s">
        <v>17</v>
      </c>
      <c r="H8" s="78" t="s">
        <v>17</v>
      </c>
      <c r="I8" s="78">
        <v>1990</v>
      </c>
      <c r="J8" s="77" t="s">
        <v>940</v>
      </c>
      <c r="K8" s="57"/>
      <c r="L8" s="78" t="s">
        <v>17</v>
      </c>
      <c r="M8" s="57"/>
    </row>
    <row r="9" spans="1:13" ht="39.950000000000003" customHeight="1" x14ac:dyDescent="0.3">
      <c r="A9" s="51">
        <v>6</v>
      </c>
      <c r="B9" s="70">
        <v>5</v>
      </c>
      <c r="C9" s="75" t="s">
        <v>26</v>
      </c>
      <c r="D9" s="75" t="s">
        <v>27</v>
      </c>
      <c r="E9" s="76" t="s">
        <v>28</v>
      </c>
      <c r="F9" s="77" t="s">
        <v>29</v>
      </c>
      <c r="G9" s="78">
        <v>18000</v>
      </c>
      <c r="H9" s="78" t="s">
        <v>17</v>
      </c>
      <c r="I9" s="78">
        <v>2008</v>
      </c>
      <c r="J9" s="75" t="s">
        <v>30</v>
      </c>
      <c r="K9" s="57"/>
      <c r="L9" s="78" t="s">
        <v>17</v>
      </c>
      <c r="M9" s="57"/>
    </row>
    <row r="10" spans="1:13" ht="39.950000000000003" customHeight="1" x14ac:dyDescent="0.3">
      <c r="A10" s="51">
        <v>7</v>
      </c>
      <c r="B10" s="70">
        <v>6</v>
      </c>
      <c r="C10" s="75" t="s">
        <v>31</v>
      </c>
      <c r="D10" s="75" t="s">
        <v>32</v>
      </c>
      <c r="E10" s="76" t="s">
        <v>33</v>
      </c>
      <c r="F10" s="77" t="s">
        <v>34</v>
      </c>
      <c r="G10" s="78">
        <v>1910</v>
      </c>
      <c r="H10" s="78">
        <v>1996</v>
      </c>
      <c r="I10" s="78">
        <v>2016</v>
      </c>
      <c r="J10" s="75" t="s">
        <v>35</v>
      </c>
      <c r="K10" s="57"/>
      <c r="L10" s="78">
        <v>2885</v>
      </c>
      <c r="M10" s="57"/>
    </row>
    <row r="11" spans="1:13" ht="39.950000000000003" customHeight="1" x14ac:dyDescent="0.3">
      <c r="A11" s="51">
        <v>8</v>
      </c>
      <c r="B11" s="70">
        <v>7</v>
      </c>
      <c r="C11" s="75" t="s">
        <v>31</v>
      </c>
      <c r="D11" s="75" t="s">
        <v>36</v>
      </c>
      <c r="E11" s="76" t="s">
        <v>37</v>
      </c>
      <c r="F11" s="77" t="s">
        <v>34</v>
      </c>
      <c r="G11" s="78">
        <v>1910</v>
      </c>
      <c r="H11" s="78">
        <v>1996</v>
      </c>
      <c r="I11" s="78">
        <v>2016</v>
      </c>
      <c r="J11" s="75" t="s">
        <v>920</v>
      </c>
      <c r="K11" s="57"/>
      <c r="L11" s="78">
        <v>2885</v>
      </c>
      <c r="M11" s="57"/>
    </row>
    <row r="12" spans="1:13" ht="39.950000000000003" customHeight="1" x14ac:dyDescent="0.3">
      <c r="A12" s="51">
        <v>9</v>
      </c>
      <c r="B12" s="70">
        <v>8</v>
      </c>
      <c r="C12" s="75" t="s">
        <v>31</v>
      </c>
      <c r="D12" s="75" t="s">
        <v>38</v>
      </c>
      <c r="E12" s="76" t="s">
        <v>39</v>
      </c>
      <c r="F12" s="77" t="s">
        <v>34</v>
      </c>
      <c r="G12" s="78">
        <v>1910</v>
      </c>
      <c r="H12" s="78">
        <v>1996</v>
      </c>
      <c r="I12" s="78">
        <v>2016</v>
      </c>
      <c r="J12" s="75" t="s">
        <v>40</v>
      </c>
      <c r="K12" s="57"/>
      <c r="L12" s="78">
        <v>2885</v>
      </c>
      <c r="M12" s="57"/>
    </row>
    <row r="13" spans="1:13" ht="39.950000000000003" customHeight="1" x14ac:dyDescent="0.3">
      <c r="A13" s="51">
        <v>10</v>
      </c>
      <c r="B13" s="70">
        <v>9</v>
      </c>
      <c r="C13" s="75" t="s">
        <v>41</v>
      </c>
      <c r="D13" s="75" t="s">
        <v>42</v>
      </c>
      <c r="E13" s="76" t="s">
        <v>43</v>
      </c>
      <c r="F13" s="77" t="s">
        <v>44</v>
      </c>
      <c r="G13" s="79">
        <v>35600</v>
      </c>
      <c r="H13" s="78">
        <v>7790</v>
      </c>
      <c r="I13" s="78">
        <v>2019</v>
      </c>
      <c r="J13" s="77" t="s">
        <v>45</v>
      </c>
      <c r="K13" s="57"/>
      <c r="L13" s="78"/>
      <c r="M13" s="57"/>
    </row>
    <row r="14" spans="1:13" ht="39.950000000000003" customHeight="1" x14ac:dyDescent="0.3">
      <c r="A14" s="51">
        <v>11</v>
      </c>
      <c r="B14" s="70">
        <v>10</v>
      </c>
      <c r="C14" s="75" t="s">
        <v>41</v>
      </c>
      <c r="D14" s="75" t="s">
        <v>46</v>
      </c>
      <c r="E14" s="76" t="s">
        <v>47</v>
      </c>
      <c r="F14" s="77" t="s">
        <v>44</v>
      </c>
      <c r="G14" s="78">
        <v>23000</v>
      </c>
      <c r="H14" s="78">
        <v>5193</v>
      </c>
      <c r="I14" s="78">
        <v>2019</v>
      </c>
      <c r="J14" s="77" t="s">
        <v>943</v>
      </c>
      <c r="K14" s="57"/>
      <c r="L14" s="78"/>
      <c r="M14" s="57"/>
    </row>
    <row r="15" spans="1:13" ht="39.950000000000003" customHeight="1" x14ac:dyDescent="0.3">
      <c r="A15" s="51">
        <v>12</v>
      </c>
      <c r="B15" s="70">
        <v>11</v>
      </c>
      <c r="C15" s="75" t="s">
        <v>41</v>
      </c>
      <c r="D15" s="75" t="s">
        <v>48</v>
      </c>
      <c r="E15" s="76" t="s">
        <v>49</v>
      </c>
      <c r="F15" s="77" t="s">
        <v>944</v>
      </c>
      <c r="G15" s="78">
        <v>19580</v>
      </c>
      <c r="H15" s="78">
        <v>5193</v>
      </c>
      <c r="I15" s="78">
        <v>2019</v>
      </c>
      <c r="J15" s="77" t="s">
        <v>50</v>
      </c>
      <c r="K15" s="57"/>
      <c r="L15" s="78"/>
      <c r="M15" s="57"/>
    </row>
    <row r="16" spans="1:13" ht="39.950000000000003" customHeight="1" x14ac:dyDescent="0.3">
      <c r="A16" s="51">
        <v>13</v>
      </c>
      <c r="B16" s="70">
        <v>12</v>
      </c>
      <c r="C16" s="75" t="s">
        <v>41</v>
      </c>
      <c r="D16" s="75" t="s">
        <v>51</v>
      </c>
      <c r="E16" s="76" t="s">
        <v>52</v>
      </c>
      <c r="F16" s="77" t="s">
        <v>25</v>
      </c>
      <c r="G16" s="78">
        <v>20000</v>
      </c>
      <c r="H16" s="78">
        <v>6700</v>
      </c>
      <c r="I16" s="78">
        <v>2019</v>
      </c>
      <c r="J16" s="77" t="s">
        <v>53</v>
      </c>
      <c r="K16" s="57"/>
      <c r="L16" s="78"/>
      <c r="M16" s="57"/>
    </row>
    <row r="17" spans="1:13" ht="39.950000000000003" customHeight="1" x14ac:dyDescent="0.3">
      <c r="A17" s="51"/>
      <c r="B17" s="70">
        <v>13</v>
      </c>
      <c r="C17" s="75" t="s">
        <v>41</v>
      </c>
      <c r="D17" s="75" t="s">
        <v>878</v>
      </c>
      <c r="E17" s="76" t="s">
        <v>877</v>
      </c>
      <c r="F17" s="77" t="s">
        <v>44</v>
      </c>
      <c r="G17" s="78">
        <v>35400</v>
      </c>
      <c r="H17" s="78">
        <v>7790</v>
      </c>
      <c r="I17" s="78">
        <v>2021</v>
      </c>
      <c r="J17" s="77" t="s">
        <v>899</v>
      </c>
      <c r="K17" s="57"/>
      <c r="L17" s="78"/>
      <c r="M17" s="57"/>
    </row>
    <row r="18" spans="1:13" ht="39.950000000000003" customHeight="1" x14ac:dyDescent="0.3">
      <c r="A18" s="51"/>
      <c r="B18" s="70">
        <v>14</v>
      </c>
      <c r="C18" s="75" t="s">
        <v>880</v>
      </c>
      <c r="D18" s="75" t="s">
        <v>881</v>
      </c>
      <c r="E18" s="76" t="s">
        <v>879</v>
      </c>
      <c r="F18" s="77" t="s">
        <v>882</v>
      </c>
      <c r="G18" s="78">
        <v>23450</v>
      </c>
      <c r="H18" s="78">
        <v>14000</v>
      </c>
      <c r="I18" s="78">
        <v>2017</v>
      </c>
      <c r="J18" s="77" t="s">
        <v>900</v>
      </c>
      <c r="K18" s="57"/>
      <c r="L18" s="78">
        <v>23450</v>
      </c>
      <c r="M18" s="57"/>
    </row>
    <row r="19" spans="1:13" ht="39.950000000000003" customHeight="1" x14ac:dyDescent="0.3">
      <c r="A19" s="51">
        <v>14</v>
      </c>
      <c r="B19" s="70">
        <v>15</v>
      </c>
      <c r="C19" s="77" t="s">
        <v>54</v>
      </c>
      <c r="D19" s="77" t="s">
        <v>55</v>
      </c>
      <c r="E19" s="76" t="s">
        <v>56</v>
      </c>
      <c r="F19" s="77" t="s">
        <v>57</v>
      </c>
      <c r="G19" s="78">
        <v>8475</v>
      </c>
      <c r="H19" s="78">
        <v>4400</v>
      </c>
      <c r="I19" s="78">
        <v>2012</v>
      </c>
      <c r="J19" s="77" t="s">
        <v>58</v>
      </c>
      <c r="K19" s="57"/>
      <c r="L19" s="78">
        <v>8345</v>
      </c>
      <c r="M19" s="57"/>
    </row>
    <row r="20" spans="1:13" ht="39.950000000000003" customHeight="1" x14ac:dyDescent="0.3">
      <c r="A20" s="51">
        <v>15</v>
      </c>
      <c r="B20" s="70">
        <v>16</v>
      </c>
      <c r="C20" s="75" t="s">
        <v>54</v>
      </c>
      <c r="D20" s="75" t="s">
        <v>59</v>
      </c>
      <c r="E20" s="76" t="s">
        <v>60</v>
      </c>
      <c r="F20" s="77" t="s">
        <v>61</v>
      </c>
      <c r="G20" s="78">
        <v>4600</v>
      </c>
      <c r="H20" s="78">
        <v>4400</v>
      </c>
      <c r="I20" s="78">
        <v>2012</v>
      </c>
      <c r="J20" s="75" t="s">
        <v>62</v>
      </c>
      <c r="K20" s="57"/>
      <c r="L20" s="78">
        <v>4600</v>
      </c>
      <c r="M20" s="57"/>
    </row>
    <row r="21" spans="1:13" ht="39.950000000000003" customHeight="1" x14ac:dyDescent="0.3">
      <c r="A21" s="51">
        <v>16</v>
      </c>
      <c r="B21" s="70">
        <v>17</v>
      </c>
      <c r="C21" s="75" t="s">
        <v>63</v>
      </c>
      <c r="D21" s="75" t="s">
        <v>64</v>
      </c>
      <c r="E21" s="76" t="s">
        <v>65</v>
      </c>
      <c r="F21" s="77" t="s">
        <v>57</v>
      </c>
      <c r="G21" s="78" t="s">
        <v>17</v>
      </c>
      <c r="H21" s="78" t="s">
        <v>17</v>
      </c>
      <c r="I21" s="78">
        <v>2019</v>
      </c>
      <c r="J21" s="77" t="s">
        <v>66</v>
      </c>
      <c r="K21" s="57"/>
      <c r="L21" s="78"/>
      <c r="M21" s="57"/>
    </row>
    <row r="22" spans="1:13" ht="39.950000000000003" customHeight="1" x14ac:dyDescent="0.3">
      <c r="A22" s="51">
        <v>17</v>
      </c>
      <c r="B22" s="70">
        <v>18</v>
      </c>
      <c r="C22" s="75" t="s">
        <v>63</v>
      </c>
      <c r="D22" s="75" t="s">
        <v>64</v>
      </c>
      <c r="E22" s="76" t="s">
        <v>67</v>
      </c>
      <c r="F22" s="77" t="s">
        <v>57</v>
      </c>
      <c r="G22" s="78" t="s">
        <v>17</v>
      </c>
      <c r="H22" s="78" t="s">
        <v>17</v>
      </c>
      <c r="I22" s="78">
        <v>2019</v>
      </c>
      <c r="J22" s="77" t="s">
        <v>68</v>
      </c>
      <c r="K22" s="57"/>
      <c r="L22" s="78"/>
      <c r="M22" s="57"/>
    </row>
    <row r="23" spans="1:13" ht="39.950000000000003" customHeight="1" x14ac:dyDescent="0.3">
      <c r="A23" s="51">
        <v>18</v>
      </c>
      <c r="B23" s="70">
        <v>19</v>
      </c>
      <c r="C23" s="75" t="s">
        <v>942</v>
      </c>
      <c r="D23" s="75" t="s">
        <v>69</v>
      </c>
      <c r="E23" s="76" t="s">
        <v>70</v>
      </c>
      <c r="F23" s="77" t="s">
        <v>945</v>
      </c>
      <c r="G23" s="78">
        <v>31800</v>
      </c>
      <c r="H23" s="80">
        <v>15240</v>
      </c>
      <c r="I23" s="78">
        <v>2019</v>
      </c>
      <c r="J23" s="77" t="s">
        <v>71</v>
      </c>
      <c r="K23" s="57"/>
      <c r="L23" s="78"/>
      <c r="M23" s="57"/>
    </row>
    <row r="24" spans="1:13" ht="39.950000000000003" customHeight="1" x14ac:dyDescent="0.3">
      <c r="A24" s="51">
        <v>19</v>
      </c>
      <c r="B24" s="70">
        <v>20</v>
      </c>
      <c r="C24" s="75" t="s">
        <v>72</v>
      </c>
      <c r="D24" s="75"/>
      <c r="E24" s="76" t="s">
        <v>73</v>
      </c>
      <c r="F24" s="77" t="s">
        <v>25</v>
      </c>
      <c r="G24" s="78" t="s">
        <v>17</v>
      </c>
      <c r="H24" s="78" t="s">
        <v>17</v>
      </c>
      <c r="I24" s="78">
        <v>1980</v>
      </c>
      <c r="J24" s="77">
        <v>5786</v>
      </c>
      <c r="K24" s="57"/>
      <c r="L24" s="78" t="s">
        <v>17</v>
      </c>
      <c r="M24" s="57"/>
    </row>
    <row r="25" spans="1:13" ht="39.950000000000003" customHeight="1" x14ac:dyDescent="0.3">
      <c r="A25" s="51">
        <v>20</v>
      </c>
      <c r="B25" s="70">
        <v>21</v>
      </c>
      <c r="C25" s="75" t="s">
        <v>74</v>
      </c>
      <c r="D25" s="75" t="s">
        <v>75</v>
      </c>
      <c r="E25" s="76" t="s">
        <v>76</v>
      </c>
      <c r="F25" s="77" t="s">
        <v>77</v>
      </c>
      <c r="G25" s="78">
        <v>1111</v>
      </c>
      <c r="H25" s="78">
        <v>2148</v>
      </c>
      <c r="I25" s="78">
        <v>2008</v>
      </c>
      <c r="J25" s="75" t="s">
        <v>78</v>
      </c>
      <c r="K25" s="57"/>
      <c r="L25" s="78">
        <v>2940</v>
      </c>
      <c r="M25" s="57"/>
    </row>
    <row r="26" spans="1:13" ht="39.950000000000003" customHeight="1" x14ac:dyDescent="0.3">
      <c r="A26" s="51">
        <v>21</v>
      </c>
      <c r="B26" s="70">
        <v>22</v>
      </c>
      <c r="C26" s="75" t="s">
        <v>74</v>
      </c>
      <c r="D26" s="77">
        <v>1417</v>
      </c>
      <c r="E26" s="76" t="s">
        <v>79</v>
      </c>
      <c r="F26" s="77" t="s">
        <v>80</v>
      </c>
      <c r="G26" s="78">
        <v>6430</v>
      </c>
      <c r="H26" s="78">
        <v>5958</v>
      </c>
      <c r="I26" s="78">
        <v>1995</v>
      </c>
      <c r="J26" s="75" t="s">
        <v>81</v>
      </c>
      <c r="K26" s="57"/>
      <c r="L26" s="78">
        <v>14000</v>
      </c>
      <c r="M26" s="57"/>
    </row>
    <row r="27" spans="1:13" ht="39.950000000000003" customHeight="1" x14ac:dyDescent="0.3">
      <c r="A27" s="51">
        <v>22</v>
      </c>
      <c r="B27" s="70">
        <v>23</v>
      </c>
      <c r="C27" s="75" t="s">
        <v>74</v>
      </c>
      <c r="D27" s="75" t="s">
        <v>82</v>
      </c>
      <c r="E27" s="76" t="s">
        <v>83</v>
      </c>
      <c r="F27" s="77" t="s">
        <v>80</v>
      </c>
      <c r="G27" s="78">
        <v>7130</v>
      </c>
      <c r="H27" s="78">
        <v>6370</v>
      </c>
      <c r="I27" s="78">
        <v>2009</v>
      </c>
      <c r="J27" s="75" t="s">
        <v>84</v>
      </c>
      <c r="K27" s="81" t="s">
        <v>991</v>
      </c>
      <c r="L27" s="78">
        <v>18000</v>
      </c>
      <c r="M27" s="81" t="s">
        <v>991</v>
      </c>
    </row>
    <row r="28" spans="1:13" ht="39.950000000000003" customHeight="1" x14ac:dyDescent="0.3">
      <c r="A28" s="51">
        <v>23</v>
      </c>
      <c r="B28" s="70">
        <v>24</v>
      </c>
      <c r="C28" s="75" t="s">
        <v>74</v>
      </c>
      <c r="D28" s="75" t="s">
        <v>82</v>
      </c>
      <c r="E28" s="76" t="s">
        <v>85</v>
      </c>
      <c r="F28" s="77" t="s">
        <v>80</v>
      </c>
      <c r="G28" s="78">
        <v>7130</v>
      </c>
      <c r="H28" s="78">
        <v>6370</v>
      </c>
      <c r="I28" s="78">
        <v>2009</v>
      </c>
      <c r="J28" s="75" t="s">
        <v>86</v>
      </c>
      <c r="K28" s="81" t="s">
        <v>991</v>
      </c>
      <c r="L28" s="78">
        <v>18000</v>
      </c>
      <c r="M28" s="81" t="s">
        <v>991</v>
      </c>
    </row>
    <row r="29" spans="1:13" ht="39.950000000000003" customHeight="1" x14ac:dyDescent="0.3">
      <c r="A29" s="51">
        <v>24</v>
      </c>
      <c r="B29" s="70">
        <v>25</v>
      </c>
      <c r="C29" s="75" t="s">
        <v>74</v>
      </c>
      <c r="D29" s="75" t="s">
        <v>87</v>
      </c>
      <c r="E29" s="76" t="s">
        <v>88</v>
      </c>
      <c r="F29" s="77" t="s">
        <v>80</v>
      </c>
      <c r="G29" s="78">
        <v>7765</v>
      </c>
      <c r="H29" s="78">
        <v>6370</v>
      </c>
      <c r="I29" s="78">
        <v>2009</v>
      </c>
      <c r="J29" s="75" t="s">
        <v>89</v>
      </c>
      <c r="K29" s="81" t="s">
        <v>990</v>
      </c>
      <c r="L29" s="78">
        <v>18000</v>
      </c>
      <c r="M29" s="81" t="s">
        <v>990</v>
      </c>
    </row>
    <row r="30" spans="1:13" ht="39.950000000000003" customHeight="1" x14ac:dyDescent="0.3">
      <c r="A30" s="51">
        <v>25</v>
      </c>
      <c r="B30" s="70">
        <v>26</v>
      </c>
      <c r="C30" s="75" t="s">
        <v>74</v>
      </c>
      <c r="D30" s="77">
        <v>2628</v>
      </c>
      <c r="E30" s="76" t="s">
        <v>90</v>
      </c>
      <c r="F30" s="77" t="s">
        <v>80</v>
      </c>
      <c r="G30" s="78">
        <v>11630</v>
      </c>
      <c r="H30" s="78">
        <v>6370</v>
      </c>
      <c r="I30" s="78">
        <v>2005</v>
      </c>
      <c r="J30" s="75" t="s">
        <v>91</v>
      </c>
      <c r="K30" s="81" t="s">
        <v>990</v>
      </c>
      <c r="L30" s="78">
        <v>26000</v>
      </c>
      <c r="M30" s="81" t="s">
        <v>990</v>
      </c>
    </row>
    <row r="31" spans="1:13" ht="39.950000000000003" customHeight="1" x14ac:dyDescent="0.3">
      <c r="A31" s="51">
        <v>26</v>
      </c>
      <c r="B31" s="70">
        <v>27</v>
      </c>
      <c r="C31" s="75" t="s">
        <v>92</v>
      </c>
      <c r="D31" s="75" t="s">
        <v>913</v>
      </c>
      <c r="E31" s="76" t="s">
        <v>93</v>
      </c>
      <c r="F31" s="77" t="s">
        <v>105</v>
      </c>
      <c r="G31" s="78">
        <v>600</v>
      </c>
      <c r="H31" s="78" t="s">
        <v>17</v>
      </c>
      <c r="I31" s="78">
        <v>2016</v>
      </c>
      <c r="J31" s="75" t="s">
        <v>914</v>
      </c>
      <c r="K31" s="57"/>
      <c r="L31" s="78">
        <v>750</v>
      </c>
      <c r="M31" s="57"/>
    </row>
    <row r="32" spans="1:13" ht="39.950000000000003" customHeight="1" x14ac:dyDescent="0.3">
      <c r="A32" s="51">
        <v>27</v>
      </c>
      <c r="B32" s="70">
        <v>28</v>
      </c>
      <c r="C32" s="75" t="s">
        <v>94</v>
      </c>
      <c r="D32" s="75" t="s">
        <v>913</v>
      </c>
      <c r="E32" s="76" t="s">
        <v>95</v>
      </c>
      <c r="F32" s="77" t="s">
        <v>105</v>
      </c>
      <c r="G32" s="78">
        <v>600</v>
      </c>
      <c r="H32" s="78" t="s">
        <v>17</v>
      </c>
      <c r="I32" s="78">
        <v>2016</v>
      </c>
      <c r="J32" s="75" t="s">
        <v>96</v>
      </c>
      <c r="K32" s="57"/>
      <c r="L32" s="78">
        <v>750</v>
      </c>
      <c r="M32" s="57"/>
    </row>
    <row r="33" spans="1:13" ht="39.950000000000003" customHeight="1" x14ac:dyDescent="0.3">
      <c r="A33" s="51">
        <v>28</v>
      </c>
      <c r="B33" s="70">
        <v>29</v>
      </c>
      <c r="C33" s="75" t="s">
        <v>97</v>
      </c>
      <c r="D33" s="75" t="s">
        <v>98</v>
      </c>
      <c r="E33" s="76" t="s">
        <v>99</v>
      </c>
      <c r="F33" s="77" t="s">
        <v>105</v>
      </c>
      <c r="G33" s="78">
        <v>339</v>
      </c>
      <c r="H33" s="78"/>
      <c r="I33" s="78">
        <v>2017</v>
      </c>
      <c r="J33" s="75" t="s">
        <v>100</v>
      </c>
      <c r="K33" s="57"/>
      <c r="L33" s="78">
        <v>750</v>
      </c>
      <c r="M33" s="57"/>
    </row>
    <row r="34" spans="1:13" ht="39.950000000000003" customHeight="1" x14ac:dyDescent="0.3">
      <c r="A34" s="51">
        <v>29</v>
      </c>
      <c r="B34" s="70">
        <v>30</v>
      </c>
      <c r="C34" s="75" t="s">
        <v>97</v>
      </c>
      <c r="D34" s="75" t="s">
        <v>98</v>
      </c>
      <c r="E34" s="76" t="s">
        <v>101</v>
      </c>
      <c r="F34" s="77" t="s">
        <v>105</v>
      </c>
      <c r="G34" s="78">
        <v>339</v>
      </c>
      <c r="H34" s="78" t="s">
        <v>17</v>
      </c>
      <c r="I34" s="78">
        <v>2017</v>
      </c>
      <c r="J34" s="75" t="s">
        <v>102</v>
      </c>
      <c r="K34" s="57"/>
      <c r="L34" s="78">
        <v>750</v>
      </c>
      <c r="M34" s="57"/>
    </row>
    <row r="35" spans="1:13" ht="39.950000000000003" customHeight="1" x14ac:dyDescent="0.3">
      <c r="A35" s="51">
        <v>30</v>
      </c>
      <c r="B35" s="70">
        <v>31</v>
      </c>
      <c r="C35" s="75" t="s">
        <v>97</v>
      </c>
      <c r="D35" s="75" t="s">
        <v>103</v>
      </c>
      <c r="E35" s="76" t="s">
        <v>104</v>
      </c>
      <c r="F35" s="77" t="s">
        <v>105</v>
      </c>
      <c r="G35" s="78">
        <v>198</v>
      </c>
      <c r="H35" s="78" t="s">
        <v>17</v>
      </c>
      <c r="I35" s="78">
        <v>2017</v>
      </c>
      <c r="J35" s="75" t="s">
        <v>106</v>
      </c>
      <c r="K35" s="57"/>
      <c r="L35" s="78">
        <v>750</v>
      </c>
      <c r="M35" s="57"/>
    </row>
    <row r="36" spans="1:13" ht="39.950000000000003" customHeight="1" x14ac:dyDescent="0.3">
      <c r="A36" s="51">
        <v>31</v>
      </c>
      <c r="B36" s="70">
        <v>32</v>
      </c>
      <c r="C36" s="75" t="s">
        <v>97</v>
      </c>
      <c r="D36" s="75" t="s">
        <v>103</v>
      </c>
      <c r="E36" s="76" t="s">
        <v>107</v>
      </c>
      <c r="F36" s="77" t="s">
        <v>105</v>
      </c>
      <c r="G36" s="78">
        <v>270</v>
      </c>
      <c r="H36" s="78" t="s">
        <v>17</v>
      </c>
      <c r="I36" s="78">
        <v>2019</v>
      </c>
      <c r="J36" s="75" t="s">
        <v>108</v>
      </c>
      <c r="K36" s="57"/>
      <c r="L36" s="78">
        <v>750</v>
      </c>
      <c r="M36" s="57"/>
    </row>
    <row r="37" spans="1:13" ht="39.950000000000003" customHeight="1" x14ac:dyDescent="0.3">
      <c r="A37" s="51">
        <v>32</v>
      </c>
      <c r="B37" s="70">
        <v>33</v>
      </c>
      <c r="C37" s="75" t="s">
        <v>97</v>
      </c>
      <c r="D37" s="75" t="s">
        <v>103</v>
      </c>
      <c r="E37" s="76" t="s">
        <v>109</v>
      </c>
      <c r="F37" s="77" t="s">
        <v>105</v>
      </c>
      <c r="G37" s="78">
        <v>305</v>
      </c>
      <c r="H37" s="78" t="s">
        <v>17</v>
      </c>
      <c r="I37" s="78">
        <v>2019</v>
      </c>
      <c r="J37" s="75" t="s">
        <v>110</v>
      </c>
      <c r="K37" s="57"/>
      <c r="L37" s="78">
        <v>750</v>
      </c>
      <c r="M37" s="57"/>
    </row>
    <row r="38" spans="1:13" ht="39.950000000000003" customHeight="1" x14ac:dyDescent="0.3">
      <c r="A38" s="51">
        <v>33</v>
      </c>
      <c r="B38" s="70">
        <v>34</v>
      </c>
      <c r="C38" s="75" t="s">
        <v>97</v>
      </c>
      <c r="D38" s="75" t="s">
        <v>103</v>
      </c>
      <c r="E38" s="76" t="s">
        <v>111</v>
      </c>
      <c r="F38" s="77" t="s">
        <v>105</v>
      </c>
      <c r="G38" s="78">
        <v>270</v>
      </c>
      <c r="H38" s="78"/>
      <c r="I38" s="78">
        <v>2019</v>
      </c>
      <c r="J38" s="75" t="s">
        <v>112</v>
      </c>
      <c r="K38" s="57"/>
      <c r="L38" s="78">
        <v>750</v>
      </c>
      <c r="M38" s="57"/>
    </row>
    <row r="39" spans="1:13" ht="39.950000000000003" customHeight="1" x14ac:dyDescent="0.3">
      <c r="A39" s="51">
        <v>34</v>
      </c>
      <c r="B39" s="70">
        <v>35</v>
      </c>
      <c r="C39" s="75" t="s">
        <v>113</v>
      </c>
      <c r="D39" s="75" t="s">
        <v>114</v>
      </c>
      <c r="E39" s="76" t="s">
        <v>947</v>
      </c>
      <c r="F39" s="77" t="s">
        <v>105</v>
      </c>
      <c r="G39" s="78">
        <v>280</v>
      </c>
      <c r="H39" s="78">
        <v>750</v>
      </c>
      <c r="I39" s="78">
        <v>2017</v>
      </c>
      <c r="J39" s="75" t="s">
        <v>116</v>
      </c>
      <c r="K39" s="57"/>
      <c r="L39" s="78">
        <v>750</v>
      </c>
      <c r="M39" s="57"/>
    </row>
    <row r="40" spans="1:13" ht="39.950000000000003" customHeight="1" x14ac:dyDescent="0.3">
      <c r="A40" s="51">
        <v>35</v>
      </c>
      <c r="B40" s="70">
        <v>36</v>
      </c>
      <c r="C40" s="75" t="s">
        <v>113</v>
      </c>
      <c r="D40" s="75" t="s">
        <v>114</v>
      </c>
      <c r="E40" s="76" t="s">
        <v>117</v>
      </c>
      <c r="F40" s="77" t="s">
        <v>105</v>
      </c>
      <c r="G40" s="78">
        <v>280</v>
      </c>
      <c r="H40" s="78"/>
      <c r="I40" s="78">
        <v>2017</v>
      </c>
      <c r="J40" s="75" t="s">
        <v>118</v>
      </c>
      <c r="K40" s="57"/>
      <c r="L40" s="78">
        <v>750</v>
      </c>
      <c r="M40" s="57"/>
    </row>
    <row r="41" spans="1:13" ht="39.950000000000003" customHeight="1" x14ac:dyDescent="0.3">
      <c r="A41" s="51">
        <v>36</v>
      </c>
      <c r="B41" s="70">
        <v>37</v>
      </c>
      <c r="C41" s="75" t="s">
        <v>113</v>
      </c>
      <c r="D41" s="75" t="s">
        <v>114</v>
      </c>
      <c r="E41" s="76" t="s">
        <v>119</v>
      </c>
      <c r="F41" s="77" t="s">
        <v>105</v>
      </c>
      <c r="G41" s="78">
        <v>280</v>
      </c>
      <c r="H41" s="78" t="s">
        <v>17</v>
      </c>
      <c r="I41" s="78">
        <v>2017</v>
      </c>
      <c r="J41" s="75" t="s">
        <v>120</v>
      </c>
      <c r="K41" s="57"/>
      <c r="L41" s="78">
        <v>750</v>
      </c>
      <c r="M41" s="57"/>
    </row>
    <row r="42" spans="1:13" ht="39.950000000000003" customHeight="1" x14ac:dyDescent="0.3">
      <c r="A42" s="51">
        <v>37</v>
      </c>
      <c r="B42" s="70">
        <v>38</v>
      </c>
      <c r="C42" s="75" t="s">
        <v>113</v>
      </c>
      <c r="D42" s="75" t="s">
        <v>114</v>
      </c>
      <c r="E42" s="76" t="s">
        <v>121</v>
      </c>
      <c r="F42" s="77" t="s">
        <v>105</v>
      </c>
      <c r="G42" s="78">
        <v>280</v>
      </c>
      <c r="H42" s="78" t="s">
        <v>17</v>
      </c>
      <c r="I42" s="78">
        <v>2017</v>
      </c>
      <c r="J42" s="75" t="s">
        <v>122</v>
      </c>
      <c r="K42" s="57"/>
      <c r="L42" s="78">
        <v>750</v>
      </c>
      <c r="M42" s="57"/>
    </row>
    <row r="43" spans="1:13" ht="39.950000000000003" customHeight="1" x14ac:dyDescent="0.3">
      <c r="A43" s="51">
        <v>38</v>
      </c>
      <c r="B43" s="70">
        <v>39</v>
      </c>
      <c r="C43" s="75" t="s">
        <v>113</v>
      </c>
      <c r="D43" s="75" t="s">
        <v>114</v>
      </c>
      <c r="E43" s="76" t="s">
        <v>123</v>
      </c>
      <c r="F43" s="77" t="s">
        <v>105</v>
      </c>
      <c r="G43" s="78">
        <v>280</v>
      </c>
      <c r="H43" s="78" t="s">
        <v>17</v>
      </c>
      <c r="I43" s="78">
        <v>2017</v>
      </c>
      <c r="J43" s="75" t="s">
        <v>124</v>
      </c>
      <c r="K43" s="57"/>
      <c r="L43" s="78">
        <v>750</v>
      </c>
      <c r="M43" s="57"/>
    </row>
    <row r="44" spans="1:13" ht="39.950000000000003" customHeight="1" x14ac:dyDescent="0.3">
      <c r="A44" s="51">
        <v>39</v>
      </c>
      <c r="B44" s="70">
        <v>40</v>
      </c>
      <c r="C44" s="75" t="s">
        <v>113</v>
      </c>
      <c r="D44" s="75" t="s">
        <v>114</v>
      </c>
      <c r="E44" s="76" t="s">
        <v>125</v>
      </c>
      <c r="F44" s="77" t="s">
        <v>105</v>
      </c>
      <c r="G44" s="78">
        <v>280</v>
      </c>
      <c r="H44" s="78" t="s">
        <v>17</v>
      </c>
      <c r="I44" s="78">
        <v>2017</v>
      </c>
      <c r="J44" s="75" t="s">
        <v>126</v>
      </c>
      <c r="K44" s="57"/>
      <c r="L44" s="78">
        <v>750</v>
      </c>
      <c r="M44" s="57"/>
    </row>
    <row r="45" spans="1:13" ht="39.950000000000003" customHeight="1" x14ac:dyDescent="0.3">
      <c r="A45" s="51">
        <v>40</v>
      </c>
      <c r="B45" s="70">
        <v>41</v>
      </c>
      <c r="C45" s="75" t="s">
        <v>113</v>
      </c>
      <c r="D45" s="75" t="s">
        <v>114</v>
      </c>
      <c r="E45" s="76" t="s">
        <v>127</v>
      </c>
      <c r="F45" s="77" t="s">
        <v>105</v>
      </c>
      <c r="G45" s="78">
        <v>280</v>
      </c>
      <c r="H45" s="78" t="s">
        <v>17</v>
      </c>
      <c r="I45" s="78">
        <v>2017</v>
      </c>
      <c r="J45" s="75" t="s">
        <v>106</v>
      </c>
      <c r="K45" s="57"/>
      <c r="L45" s="78">
        <v>750</v>
      </c>
      <c r="M45" s="57"/>
    </row>
    <row r="46" spans="1:13" s="83" customFormat="1" ht="39.950000000000003" customHeight="1" x14ac:dyDescent="0.3">
      <c r="A46" s="51">
        <v>41</v>
      </c>
      <c r="B46" s="70">
        <v>42</v>
      </c>
      <c r="C46" s="75" t="s">
        <v>128</v>
      </c>
      <c r="D46" s="75" t="s">
        <v>129</v>
      </c>
      <c r="E46" s="76" t="s">
        <v>130</v>
      </c>
      <c r="F46" s="77" t="s">
        <v>105</v>
      </c>
      <c r="G46" s="78">
        <v>600</v>
      </c>
      <c r="H46" s="78" t="s">
        <v>17</v>
      </c>
      <c r="I46" s="78">
        <v>2019</v>
      </c>
      <c r="J46" s="75" t="s">
        <v>131</v>
      </c>
      <c r="K46" s="82"/>
      <c r="L46" s="78">
        <v>750</v>
      </c>
      <c r="M46" s="82"/>
    </row>
    <row r="47" spans="1:13" s="83" customFormat="1" ht="39.950000000000003" customHeight="1" x14ac:dyDescent="0.3">
      <c r="A47" s="51"/>
      <c r="B47" s="70">
        <v>43</v>
      </c>
      <c r="C47" s="75" t="s">
        <v>868</v>
      </c>
      <c r="D47" s="75" t="s">
        <v>869</v>
      </c>
      <c r="E47" s="76" t="s">
        <v>867</v>
      </c>
      <c r="F47" s="77" t="s">
        <v>105</v>
      </c>
      <c r="G47" s="78">
        <v>100</v>
      </c>
      <c r="H47" s="78" t="s">
        <v>17</v>
      </c>
      <c r="I47" s="78">
        <v>2020</v>
      </c>
      <c r="J47" s="75" t="s">
        <v>925</v>
      </c>
      <c r="K47" s="82"/>
      <c r="L47" s="78">
        <v>550</v>
      </c>
      <c r="M47" s="82"/>
    </row>
    <row r="48" spans="1:13" ht="39.950000000000003" customHeight="1" x14ac:dyDescent="0.3">
      <c r="A48" s="51">
        <v>42</v>
      </c>
      <c r="B48" s="70">
        <v>44</v>
      </c>
      <c r="C48" s="75" t="s">
        <v>132</v>
      </c>
      <c r="D48" s="75" t="s">
        <v>133</v>
      </c>
      <c r="E48" s="76" t="s">
        <v>134</v>
      </c>
      <c r="F48" s="77" t="s">
        <v>896</v>
      </c>
      <c r="G48" s="78">
        <v>620</v>
      </c>
      <c r="H48" s="78" t="s">
        <v>17</v>
      </c>
      <c r="I48" s="78">
        <v>2013</v>
      </c>
      <c r="J48" s="77" t="s">
        <v>136</v>
      </c>
      <c r="K48" s="57"/>
      <c r="L48" s="78">
        <v>2800</v>
      </c>
      <c r="M48" s="57"/>
    </row>
    <row r="49" spans="1:13" ht="39.950000000000003" customHeight="1" x14ac:dyDescent="0.3">
      <c r="A49" s="51">
        <v>43</v>
      </c>
      <c r="B49" s="70">
        <v>45</v>
      </c>
      <c r="C49" s="75" t="s">
        <v>137</v>
      </c>
      <c r="D49" s="75" t="s">
        <v>138</v>
      </c>
      <c r="E49" s="84" t="s">
        <v>139</v>
      </c>
      <c r="F49" s="77" t="s">
        <v>140</v>
      </c>
      <c r="G49" s="78">
        <v>12015</v>
      </c>
      <c r="H49" s="78" t="s">
        <v>17</v>
      </c>
      <c r="I49" s="78">
        <v>2020</v>
      </c>
      <c r="J49" s="75" t="s">
        <v>141</v>
      </c>
      <c r="K49" s="57"/>
      <c r="L49" s="78">
        <v>74000</v>
      </c>
      <c r="M49" s="57"/>
    </row>
    <row r="50" spans="1:13" ht="39.950000000000003" customHeight="1" x14ac:dyDescent="0.3">
      <c r="A50" s="51">
        <v>44</v>
      </c>
      <c r="B50" s="70">
        <v>46</v>
      </c>
      <c r="C50" s="75" t="s">
        <v>142</v>
      </c>
      <c r="D50" s="77">
        <v>600</v>
      </c>
      <c r="E50" s="76" t="s">
        <v>964</v>
      </c>
      <c r="F50" s="77" t="s">
        <v>105</v>
      </c>
      <c r="G50" s="78">
        <v>820</v>
      </c>
      <c r="H50" s="75"/>
      <c r="I50" s="78">
        <v>1996</v>
      </c>
      <c r="J50" s="75" t="s">
        <v>143</v>
      </c>
      <c r="K50" s="57"/>
      <c r="L50" s="78">
        <v>1460</v>
      </c>
      <c r="M50" s="57"/>
    </row>
    <row r="51" spans="1:13" ht="39.950000000000003" customHeight="1" x14ac:dyDescent="0.3">
      <c r="A51" s="51">
        <v>46</v>
      </c>
      <c r="B51" s="70">
        <v>47</v>
      </c>
      <c r="C51" s="75" t="s">
        <v>144</v>
      </c>
      <c r="D51" s="75" t="s">
        <v>145</v>
      </c>
      <c r="E51" s="76" t="s">
        <v>146</v>
      </c>
      <c r="F51" s="77" t="s">
        <v>80</v>
      </c>
      <c r="G51" s="78">
        <v>8500</v>
      </c>
      <c r="H51" s="78">
        <v>9365</v>
      </c>
      <c r="I51" s="78">
        <v>2007</v>
      </c>
      <c r="J51" s="75" t="s">
        <v>147</v>
      </c>
      <c r="K51" s="81" t="s">
        <v>990</v>
      </c>
      <c r="L51" s="78">
        <v>26000</v>
      </c>
      <c r="M51" s="81" t="s">
        <v>990</v>
      </c>
    </row>
    <row r="52" spans="1:13" ht="39.950000000000003" customHeight="1" x14ac:dyDescent="0.3">
      <c r="A52" s="51">
        <v>47</v>
      </c>
      <c r="B52" s="70">
        <v>48</v>
      </c>
      <c r="C52" s="75" t="s">
        <v>144</v>
      </c>
      <c r="D52" s="75" t="s">
        <v>148</v>
      </c>
      <c r="E52" s="76" t="s">
        <v>149</v>
      </c>
      <c r="F52" s="77" t="s">
        <v>80</v>
      </c>
      <c r="G52" s="78">
        <v>8700</v>
      </c>
      <c r="H52" s="78">
        <v>7146</v>
      </c>
      <c r="I52" s="78">
        <v>2008</v>
      </c>
      <c r="J52" s="75" t="s">
        <v>150</v>
      </c>
      <c r="K52" s="81" t="s">
        <v>990</v>
      </c>
      <c r="L52" s="78">
        <v>18000</v>
      </c>
      <c r="M52" s="81" t="s">
        <v>990</v>
      </c>
    </row>
    <row r="53" spans="1:13" s="83" customFormat="1" ht="39.950000000000003" customHeight="1" x14ac:dyDescent="0.3">
      <c r="A53" s="51">
        <v>48</v>
      </c>
      <c r="B53" s="70">
        <v>49</v>
      </c>
      <c r="C53" s="75" t="s">
        <v>144</v>
      </c>
      <c r="D53" s="75" t="s">
        <v>148</v>
      </c>
      <c r="E53" s="76" t="s">
        <v>151</v>
      </c>
      <c r="F53" s="77" t="s">
        <v>80</v>
      </c>
      <c r="G53" s="78">
        <v>8700</v>
      </c>
      <c r="H53" s="78">
        <v>7146</v>
      </c>
      <c r="I53" s="78">
        <v>2008</v>
      </c>
      <c r="J53" s="75" t="s">
        <v>152</v>
      </c>
      <c r="K53" s="85" t="s">
        <v>998</v>
      </c>
      <c r="L53" s="78">
        <v>18000</v>
      </c>
      <c r="M53" s="85" t="s">
        <v>998</v>
      </c>
    </row>
    <row r="54" spans="1:13" ht="39.950000000000003" customHeight="1" x14ac:dyDescent="0.3">
      <c r="A54" s="51">
        <v>49</v>
      </c>
      <c r="B54" s="70">
        <v>50</v>
      </c>
      <c r="C54" s="75" t="s">
        <v>144</v>
      </c>
      <c r="D54" s="75" t="s">
        <v>148</v>
      </c>
      <c r="E54" s="76" t="s">
        <v>153</v>
      </c>
      <c r="F54" s="77" t="s">
        <v>80</v>
      </c>
      <c r="G54" s="78">
        <v>8500</v>
      </c>
      <c r="H54" s="78">
        <v>7146</v>
      </c>
      <c r="I54" s="78">
        <v>2008</v>
      </c>
      <c r="J54" s="75" t="s">
        <v>154</v>
      </c>
      <c r="K54" s="81" t="s">
        <v>990</v>
      </c>
      <c r="L54" s="78">
        <v>18000</v>
      </c>
      <c r="M54" s="81" t="s">
        <v>990</v>
      </c>
    </row>
    <row r="55" spans="1:13" ht="39.950000000000003" customHeight="1" x14ac:dyDescent="0.3">
      <c r="A55" s="51">
        <v>50</v>
      </c>
      <c r="B55" s="70">
        <v>51</v>
      </c>
      <c r="C55" s="75" t="s">
        <v>144</v>
      </c>
      <c r="D55" s="75" t="s">
        <v>148</v>
      </c>
      <c r="E55" s="76" t="s">
        <v>155</v>
      </c>
      <c r="F55" s="77" t="s">
        <v>80</v>
      </c>
      <c r="G55" s="78">
        <v>8500</v>
      </c>
      <c r="H55" s="78">
        <v>7146</v>
      </c>
      <c r="I55" s="78">
        <v>2009</v>
      </c>
      <c r="J55" s="75" t="s">
        <v>156</v>
      </c>
      <c r="K55" s="81" t="s">
        <v>990</v>
      </c>
      <c r="L55" s="78">
        <v>18000</v>
      </c>
      <c r="M55" s="81" t="s">
        <v>990</v>
      </c>
    </row>
    <row r="56" spans="1:13" ht="39.950000000000003" customHeight="1" x14ac:dyDescent="0.3">
      <c r="A56" s="51">
        <v>51</v>
      </c>
      <c r="B56" s="70">
        <v>52</v>
      </c>
      <c r="C56" s="75" t="s">
        <v>144</v>
      </c>
      <c r="D56" s="75" t="s">
        <v>148</v>
      </c>
      <c r="E56" s="76" t="s">
        <v>157</v>
      </c>
      <c r="F56" s="77" t="s">
        <v>80</v>
      </c>
      <c r="G56" s="78">
        <v>8500</v>
      </c>
      <c r="H56" s="78">
        <v>7146</v>
      </c>
      <c r="I56" s="78">
        <v>2008</v>
      </c>
      <c r="J56" s="75" t="s">
        <v>158</v>
      </c>
      <c r="K56" s="81" t="s">
        <v>990</v>
      </c>
      <c r="L56" s="78">
        <v>18000</v>
      </c>
      <c r="M56" s="81" t="s">
        <v>990</v>
      </c>
    </row>
    <row r="57" spans="1:13" ht="39.950000000000003" customHeight="1" x14ac:dyDescent="0.3">
      <c r="A57" s="51">
        <v>52</v>
      </c>
      <c r="B57" s="70">
        <v>53</v>
      </c>
      <c r="C57" s="75" t="s">
        <v>144</v>
      </c>
      <c r="D57" s="75" t="s">
        <v>159</v>
      </c>
      <c r="E57" s="76" t="s">
        <v>160</v>
      </c>
      <c r="F57" s="77" t="s">
        <v>77</v>
      </c>
      <c r="G57" s="78">
        <v>2060</v>
      </c>
      <c r="H57" s="78">
        <v>2401</v>
      </c>
      <c r="I57" s="78">
        <v>2006</v>
      </c>
      <c r="J57" s="75" t="s">
        <v>161</v>
      </c>
      <c r="K57" s="57"/>
      <c r="L57" s="78">
        <v>2740</v>
      </c>
      <c r="M57" s="57"/>
    </row>
    <row r="58" spans="1:13" ht="39.950000000000003" customHeight="1" x14ac:dyDescent="0.3">
      <c r="A58" s="51"/>
      <c r="B58" s="70">
        <v>54</v>
      </c>
      <c r="C58" s="75" t="s">
        <v>144</v>
      </c>
      <c r="D58" s="75" t="s">
        <v>871</v>
      </c>
      <c r="E58" s="76" t="s">
        <v>870</v>
      </c>
      <c r="F58" s="77" t="s">
        <v>34</v>
      </c>
      <c r="G58" s="78">
        <v>6966</v>
      </c>
      <c r="H58" s="78">
        <v>7146</v>
      </c>
      <c r="I58" s="78">
        <v>2012</v>
      </c>
      <c r="J58" s="75" t="s">
        <v>926</v>
      </c>
      <c r="K58" s="81" t="s">
        <v>990</v>
      </c>
      <c r="L58" s="78">
        <v>26000</v>
      </c>
      <c r="M58" s="81" t="s">
        <v>990</v>
      </c>
    </row>
    <row r="59" spans="1:13" ht="39.950000000000003" customHeight="1" x14ac:dyDescent="0.3">
      <c r="A59" s="51">
        <v>53</v>
      </c>
      <c r="B59" s="70">
        <v>55</v>
      </c>
      <c r="C59" s="75" t="s">
        <v>162</v>
      </c>
      <c r="D59" s="75" t="s">
        <v>163</v>
      </c>
      <c r="E59" s="76" t="s">
        <v>164</v>
      </c>
      <c r="F59" s="77" t="s">
        <v>105</v>
      </c>
      <c r="G59" s="78">
        <v>600</v>
      </c>
      <c r="H59" s="78" t="s">
        <v>17</v>
      </c>
      <c r="I59" s="78">
        <v>2019</v>
      </c>
      <c r="J59" s="75" t="s">
        <v>165</v>
      </c>
      <c r="K59" s="57"/>
      <c r="L59" s="78">
        <v>750</v>
      </c>
      <c r="M59" s="57"/>
    </row>
    <row r="60" spans="1:13" ht="39.950000000000003" customHeight="1" x14ac:dyDescent="0.3">
      <c r="A60" s="51">
        <v>54</v>
      </c>
      <c r="B60" s="70">
        <v>56</v>
      </c>
      <c r="C60" s="75" t="s">
        <v>166</v>
      </c>
      <c r="D60" s="75" t="s">
        <v>167</v>
      </c>
      <c r="E60" s="76" t="s">
        <v>168</v>
      </c>
      <c r="F60" s="77" t="s">
        <v>11</v>
      </c>
      <c r="G60" s="78">
        <v>1880</v>
      </c>
      <c r="H60" s="78">
        <v>2378</v>
      </c>
      <c r="I60" s="78">
        <v>2015</v>
      </c>
      <c r="J60" s="75" t="s">
        <v>169</v>
      </c>
      <c r="K60" s="57"/>
      <c r="L60" s="78">
        <v>2435</v>
      </c>
      <c r="M60" s="57"/>
    </row>
    <row r="61" spans="1:13" ht="39.950000000000003" customHeight="1" x14ac:dyDescent="0.3">
      <c r="A61" s="51">
        <v>55</v>
      </c>
      <c r="B61" s="70">
        <v>57</v>
      </c>
      <c r="C61" s="75" t="s">
        <v>170</v>
      </c>
      <c r="D61" s="75" t="s">
        <v>171</v>
      </c>
      <c r="E61" s="76" t="s">
        <v>172</v>
      </c>
      <c r="F61" s="77" t="s">
        <v>173</v>
      </c>
      <c r="G61" s="78">
        <v>3800</v>
      </c>
      <c r="H61" s="78">
        <v>5880</v>
      </c>
      <c r="I61" s="78">
        <v>1997</v>
      </c>
      <c r="J61" s="75" t="s">
        <v>174</v>
      </c>
      <c r="K61" s="57"/>
      <c r="L61" s="78">
        <v>7490</v>
      </c>
      <c r="M61" s="57"/>
    </row>
    <row r="62" spans="1:13" ht="39.950000000000003" customHeight="1" x14ac:dyDescent="0.3">
      <c r="A62" s="51">
        <v>56</v>
      </c>
      <c r="B62" s="70">
        <v>58</v>
      </c>
      <c r="C62" s="75" t="s">
        <v>170</v>
      </c>
      <c r="D62" s="75" t="s">
        <v>175</v>
      </c>
      <c r="E62" s="76" t="s">
        <v>176</v>
      </c>
      <c r="F62" s="77" t="s">
        <v>80</v>
      </c>
      <c r="G62" s="78">
        <v>6490</v>
      </c>
      <c r="H62" s="78">
        <v>5883</v>
      </c>
      <c r="I62" s="78">
        <v>2003</v>
      </c>
      <c r="J62" s="75" t="s">
        <v>177</v>
      </c>
      <c r="K62" s="81" t="s">
        <v>989</v>
      </c>
      <c r="L62" s="78">
        <v>15000</v>
      </c>
      <c r="M62" s="81" t="s">
        <v>989</v>
      </c>
    </row>
    <row r="63" spans="1:13" ht="39.950000000000003" customHeight="1" x14ac:dyDescent="0.3">
      <c r="A63" s="51">
        <v>57</v>
      </c>
      <c r="B63" s="70">
        <v>59</v>
      </c>
      <c r="C63" s="75" t="s">
        <v>170</v>
      </c>
      <c r="D63" s="75" t="s">
        <v>178</v>
      </c>
      <c r="E63" s="76" t="s">
        <v>179</v>
      </c>
      <c r="F63" s="77" t="s">
        <v>180</v>
      </c>
      <c r="G63" s="78">
        <v>9695</v>
      </c>
      <c r="H63" s="78">
        <v>12580</v>
      </c>
      <c r="I63" s="78">
        <v>2005</v>
      </c>
      <c r="J63" s="75" t="s">
        <v>181</v>
      </c>
      <c r="K63" s="57"/>
      <c r="L63" s="78">
        <v>25000</v>
      </c>
      <c r="M63" s="57"/>
    </row>
    <row r="64" spans="1:13" ht="39.950000000000003" customHeight="1" x14ac:dyDescent="0.3">
      <c r="A64" s="51">
        <v>58</v>
      </c>
      <c r="B64" s="70">
        <v>60</v>
      </c>
      <c r="C64" s="75" t="s">
        <v>170</v>
      </c>
      <c r="D64" s="75" t="s">
        <v>182</v>
      </c>
      <c r="E64" s="76" t="s">
        <v>183</v>
      </c>
      <c r="F64" s="77" t="s">
        <v>80</v>
      </c>
      <c r="G64" s="78">
        <v>10500</v>
      </c>
      <c r="H64" s="78">
        <v>12580</v>
      </c>
      <c r="I64" s="78">
        <v>2006</v>
      </c>
      <c r="J64" s="75" t="s">
        <v>184</v>
      </c>
      <c r="K64" s="81" t="s">
        <v>990</v>
      </c>
      <c r="L64" s="78">
        <v>26000</v>
      </c>
      <c r="M64" s="81" t="s">
        <v>990</v>
      </c>
    </row>
    <row r="65" spans="1:13" ht="39.950000000000003" customHeight="1" x14ac:dyDescent="0.3">
      <c r="A65" s="51">
        <v>59</v>
      </c>
      <c r="B65" s="70">
        <v>61</v>
      </c>
      <c r="C65" s="75" t="s">
        <v>170</v>
      </c>
      <c r="D65" s="75" t="s">
        <v>185</v>
      </c>
      <c r="E65" s="76" t="s">
        <v>186</v>
      </c>
      <c r="F65" s="77" t="s">
        <v>80</v>
      </c>
      <c r="G65" s="78">
        <v>9560</v>
      </c>
      <c r="H65" s="78">
        <v>9186</v>
      </c>
      <c r="I65" s="78">
        <v>2006</v>
      </c>
      <c r="J65" s="75" t="s">
        <v>187</v>
      </c>
      <c r="K65" s="81" t="s">
        <v>990</v>
      </c>
      <c r="L65" s="78">
        <v>28000</v>
      </c>
      <c r="M65" s="81" t="s">
        <v>990</v>
      </c>
    </row>
    <row r="66" spans="1:13" ht="39.950000000000003" customHeight="1" x14ac:dyDescent="0.3">
      <c r="A66" s="51">
        <v>60</v>
      </c>
      <c r="B66" s="70">
        <v>62</v>
      </c>
      <c r="C66" s="75" t="s">
        <v>188</v>
      </c>
      <c r="D66" s="75" t="s">
        <v>189</v>
      </c>
      <c r="E66" s="76" t="s">
        <v>190</v>
      </c>
      <c r="F66" s="77" t="s">
        <v>80</v>
      </c>
      <c r="G66" s="78">
        <v>9500</v>
      </c>
      <c r="H66" s="78">
        <v>9200</v>
      </c>
      <c r="I66" s="78">
        <v>2005</v>
      </c>
      <c r="J66" s="75" t="s">
        <v>191</v>
      </c>
      <c r="K66" s="57"/>
      <c r="L66" s="78">
        <v>26000</v>
      </c>
      <c r="M66" s="57"/>
    </row>
    <row r="67" spans="1:13" ht="39.950000000000003" customHeight="1" x14ac:dyDescent="0.3">
      <c r="A67" s="51">
        <v>61</v>
      </c>
      <c r="B67" s="70">
        <v>63</v>
      </c>
      <c r="C67" s="75" t="s">
        <v>188</v>
      </c>
      <c r="D67" s="75" t="s">
        <v>192</v>
      </c>
      <c r="E67" s="76" t="s">
        <v>193</v>
      </c>
      <c r="F67" s="77" t="s">
        <v>80</v>
      </c>
      <c r="G67" s="78">
        <v>15000</v>
      </c>
      <c r="H67" s="78">
        <v>9200</v>
      </c>
      <c r="I67" s="78">
        <v>2005</v>
      </c>
      <c r="J67" s="75" t="s">
        <v>194</v>
      </c>
      <c r="K67" s="57"/>
      <c r="L67" s="78">
        <v>26000</v>
      </c>
      <c r="M67" s="57"/>
    </row>
    <row r="68" spans="1:13" ht="39.950000000000003" customHeight="1" x14ac:dyDescent="0.3">
      <c r="A68" s="51">
        <v>62</v>
      </c>
      <c r="B68" s="70">
        <v>64</v>
      </c>
      <c r="C68" s="75" t="s">
        <v>170</v>
      </c>
      <c r="D68" s="75" t="s">
        <v>195</v>
      </c>
      <c r="E68" s="76" t="s">
        <v>196</v>
      </c>
      <c r="F68" s="77" t="s">
        <v>80</v>
      </c>
      <c r="G68" s="78">
        <v>15000</v>
      </c>
      <c r="H68" s="78">
        <v>9280</v>
      </c>
      <c r="I68" s="78">
        <v>2006</v>
      </c>
      <c r="J68" s="75" t="s">
        <v>197</v>
      </c>
      <c r="K68" s="57"/>
      <c r="L68" s="78">
        <v>26000</v>
      </c>
      <c r="M68" s="57"/>
    </row>
    <row r="69" spans="1:13" ht="39.950000000000003" customHeight="1" x14ac:dyDescent="0.3">
      <c r="A69" s="51">
        <v>63</v>
      </c>
      <c r="B69" s="70">
        <v>65</v>
      </c>
      <c r="C69" s="75" t="s">
        <v>198</v>
      </c>
      <c r="D69" s="75" t="s">
        <v>199</v>
      </c>
      <c r="E69" s="76" t="s">
        <v>200</v>
      </c>
      <c r="F69" s="77" t="s">
        <v>77</v>
      </c>
      <c r="G69" s="78">
        <v>1405</v>
      </c>
      <c r="H69" s="78">
        <v>1461</v>
      </c>
      <c r="I69" s="78">
        <v>2013</v>
      </c>
      <c r="J69" s="75" t="s">
        <v>201</v>
      </c>
      <c r="K69" s="57"/>
      <c r="L69" s="78">
        <v>1926</v>
      </c>
      <c r="M69" s="57"/>
    </row>
    <row r="70" spans="1:13" ht="39.950000000000003" customHeight="1" x14ac:dyDescent="0.3">
      <c r="A70" s="51">
        <v>64</v>
      </c>
      <c r="B70" s="70">
        <v>66</v>
      </c>
      <c r="C70" s="75" t="s">
        <v>198</v>
      </c>
      <c r="D70" s="75" t="s">
        <v>202</v>
      </c>
      <c r="E70" s="76" t="s">
        <v>203</v>
      </c>
      <c r="F70" s="77" t="s">
        <v>11</v>
      </c>
      <c r="G70" s="78">
        <v>1395</v>
      </c>
      <c r="H70" s="78">
        <v>1461</v>
      </c>
      <c r="I70" s="78">
        <v>2016</v>
      </c>
      <c r="J70" s="75" t="s">
        <v>204</v>
      </c>
      <c r="K70" s="57"/>
      <c r="L70" s="78">
        <v>1875</v>
      </c>
      <c r="M70" s="57"/>
    </row>
    <row r="71" spans="1:13" ht="39.950000000000003" customHeight="1" x14ac:dyDescent="0.3">
      <c r="A71" s="51">
        <v>65</v>
      </c>
      <c r="B71" s="70">
        <v>67</v>
      </c>
      <c r="C71" s="75" t="s">
        <v>198</v>
      </c>
      <c r="D71" s="75" t="s">
        <v>202</v>
      </c>
      <c r="E71" s="76" t="s">
        <v>205</v>
      </c>
      <c r="F71" s="77" t="s">
        <v>11</v>
      </c>
      <c r="G71" s="78">
        <v>1395</v>
      </c>
      <c r="H71" s="78">
        <v>1461</v>
      </c>
      <c r="I71" s="78">
        <v>2016</v>
      </c>
      <c r="J71" s="75" t="s">
        <v>206</v>
      </c>
      <c r="K71" s="57"/>
      <c r="L71" s="78">
        <v>1875</v>
      </c>
      <c r="M71" s="57"/>
    </row>
    <row r="72" spans="1:13" ht="39.950000000000003" customHeight="1" x14ac:dyDescent="0.3">
      <c r="A72" s="51">
        <v>66</v>
      </c>
      <c r="B72" s="70">
        <v>68</v>
      </c>
      <c r="C72" s="75" t="s">
        <v>198</v>
      </c>
      <c r="D72" s="75" t="s">
        <v>207</v>
      </c>
      <c r="E72" s="76" t="s">
        <v>208</v>
      </c>
      <c r="F72" s="77" t="s">
        <v>11</v>
      </c>
      <c r="G72" s="78">
        <v>1281</v>
      </c>
      <c r="H72" s="78">
        <v>1461</v>
      </c>
      <c r="I72" s="78">
        <v>2019</v>
      </c>
      <c r="J72" s="75" t="s">
        <v>209</v>
      </c>
      <c r="K72" s="57"/>
      <c r="L72" s="78">
        <v>1956</v>
      </c>
      <c r="M72" s="57"/>
    </row>
    <row r="73" spans="1:13" ht="39.950000000000003" customHeight="1" x14ac:dyDescent="0.3">
      <c r="A73" s="51">
        <v>67</v>
      </c>
      <c r="B73" s="70">
        <v>69</v>
      </c>
      <c r="C73" s="75" t="s">
        <v>198</v>
      </c>
      <c r="D73" s="75" t="s">
        <v>202</v>
      </c>
      <c r="E73" s="76" t="s">
        <v>210</v>
      </c>
      <c r="F73" s="77" t="s">
        <v>11</v>
      </c>
      <c r="G73" s="78">
        <v>1395</v>
      </c>
      <c r="H73" s="78">
        <v>1461</v>
      </c>
      <c r="I73" s="78">
        <v>2016</v>
      </c>
      <c r="J73" s="75" t="s">
        <v>211</v>
      </c>
      <c r="K73" s="57"/>
      <c r="L73" s="78">
        <v>1875</v>
      </c>
      <c r="M73" s="57"/>
    </row>
    <row r="74" spans="1:13" ht="39.950000000000003" customHeight="1" x14ac:dyDescent="0.3">
      <c r="A74" s="51">
        <v>68</v>
      </c>
      <c r="B74" s="70">
        <v>70</v>
      </c>
      <c r="C74" s="75" t="s">
        <v>198</v>
      </c>
      <c r="D74" s="75" t="s">
        <v>202</v>
      </c>
      <c r="E74" s="76" t="s">
        <v>212</v>
      </c>
      <c r="F74" s="77" t="s">
        <v>11</v>
      </c>
      <c r="G74" s="78">
        <v>1395</v>
      </c>
      <c r="H74" s="78">
        <v>1461</v>
      </c>
      <c r="I74" s="78">
        <v>2016</v>
      </c>
      <c r="J74" s="75" t="s">
        <v>213</v>
      </c>
      <c r="K74" s="57"/>
      <c r="L74" s="78">
        <v>1875</v>
      </c>
      <c r="M74" s="57"/>
    </row>
    <row r="75" spans="1:13" ht="39.950000000000003" customHeight="1" x14ac:dyDescent="0.3">
      <c r="A75" s="51">
        <v>69</v>
      </c>
      <c r="B75" s="70">
        <v>71</v>
      </c>
      <c r="C75" s="75" t="s">
        <v>198</v>
      </c>
      <c r="D75" s="75" t="s">
        <v>202</v>
      </c>
      <c r="E75" s="76" t="s">
        <v>214</v>
      </c>
      <c r="F75" s="77" t="s">
        <v>11</v>
      </c>
      <c r="G75" s="78">
        <v>1300</v>
      </c>
      <c r="H75" s="78">
        <v>1461</v>
      </c>
      <c r="I75" s="78">
        <v>2017</v>
      </c>
      <c r="J75" s="75" t="s">
        <v>215</v>
      </c>
      <c r="K75" s="57"/>
      <c r="L75" s="78">
        <v>1775</v>
      </c>
      <c r="M75" s="57"/>
    </row>
    <row r="76" spans="1:13" ht="39.950000000000003" customHeight="1" x14ac:dyDescent="0.3">
      <c r="A76" s="51">
        <v>70</v>
      </c>
      <c r="B76" s="70">
        <v>72</v>
      </c>
      <c r="C76" s="75" t="s">
        <v>198</v>
      </c>
      <c r="D76" s="75" t="s">
        <v>207</v>
      </c>
      <c r="E76" s="76" t="s">
        <v>216</v>
      </c>
      <c r="F76" s="77" t="s">
        <v>11</v>
      </c>
      <c r="G76" s="78">
        <v>1285</v>
      </c>
      <c r="H76" s="78">
        <v>1461</v>
      </c>
      <c r="I76" s="78">
        <v>2019</v>
      </c>
      <c r="J76" s="75" t="s">
        <v>217</v>
      </c>
      <c r="K76" s="57"/>
      <c r="L76" s="78">
        <v>2004</v>
      </c>
      <c r="M76" s="57"/>
    </row>
    <row r="77" spans="1:13" ht="39.950000000000003" customHeight="1" x14ac:dyDescent="0.3">
      <c r="A77" s="51">
        <v>72</v>
      </c>
      <c r="B77" s="70">
        <v>73</v>
      </c>
      <c r="C77" s="75" t="s">
        <v>198</v>
      </c>
      <c r="D77" s="75" t="s">
        <v>202</v>
      </c>
      <c r="E77" s="76" t="s">
        <v>219</v>
      </c>
      <c r="F77" s="77" t="s">
        <v>11</v>
      </c>
      <c r="G77" s="78">
        <v>1395</v>
      </c>
      <c r="H77" s="78">
        <v>1461</v>
      </c>
      <c r="I77" s="78">
        <v>2016</v>
      </c>
      <c r="J77" s="75" t="s">
        <v>220</v>
      </c>
      <c r="K77" s="57"/>
      <c r="L77" s="78">
        <v>1875</v>
      </c>
      <c r="M77" s="57"/>
    </row>
    <row r="78" spans="1:13" ht="39.950000000000003" customHeight="1" x14ac:dyDescent="0.3">
      <c r="A78" s="51">
        <v>73</v>
      </c>
      <c r="B78" s="70">
        <v>74</v>
      </c>
      <c r="C78" s="75" t="s">
        <v>198</v>
      </c>
      <c r="D78" s="75" t="s">
        <v>202</v>
      </c>
      <c r="E78" s="76" t="s">
        <v>221</v>
      </c>
      <c r="F78" s="77" t="s">
        <v>11</v>
      </c>
      <c r="G78" s="78">
        <v>1392</v>
      </c>
      <c r="H78" s="78">
        <v>1461</v>
      </c>
      <c r="I78" s="78">
        <v>2019</v>
      </c>
      <c r="J78" s="75" t="s">
        <v>222</v>
      </c>
      <c r="K78" s="57"/>
      <c r="L78" s="78">
        <v>1858</v>
      </c>
      <c r="M78" s="57"/>
    </row>
    <row r="79" spans="1:13" ht="39.950000000000003" customHeight="1" x14ac:dyDescent="0.3">
      <c r="A79" s="51">
        <v>74</v>
      </c>
      <c r="B79" s="70">
        <v>75</v>
      </c>
      <c r="C79" s="75" t="s">
        <v>198</v>
      </c>
      <c r="D79" s="75" t="s">
        <v>207</v>
      </c>
      <c r="E79" s="76" t="s">
        <v>223</v>
      </c>
      <c r="F79" s="77" t="s">
        <v>11</v>
      </c>
      <c r="G79" s="78">
        <v>1285</v>
      </c>
      <c r="H79" s="78">
        <v>1461</v>
      </c>
      <c r="I79" s="78">
        <v>2019</v>
      </c>
      <c r="J79" s="75" t="s">
        <v>224</v>
      </c>
      <c r="K79" s="57"/>
      <c r="L79" s="78">
        <v>1956</v>
      </c>
      <c r="M79" s="57"/>
    </row>
    <row r="80" spans="1:13" ht="39.950000000000003" customHeight="1" x14ac:dyDescent="0.3">
      <c r="A80" s="51">
        <v>75</v>
      </c>
      <c r="B80" s="70">
        <v>76</v>
      </c>
      <c r="C80" s="75" t="s">
        <v>198</v>
      </c>
      <c r="D80" s="75" t="s">
        <v>202</v>
      </c>
      <c r="E80" s="76" t="s">
        <v>225</v>
      </c>
      <c r="F80" s="77" t="s">
        <v>11</v>
      </c>
      <c r="G80" s="78">
        <v>1539</v>
      </c>
      <c r="H80" s="78">
        <v>1461</v>
      </c>
      <c r="I80" s="78">
        <v>2019</v>
      </c>
      <c r="J80" s="75" t="s">
        <v>226</v>
      </c>
      <c r="K80" s="57"/>
      <c r="L80" s="78">
        <v>1950</v>
      </c>
      <c r="M80" s="57"/>
    </row>
    <row r="81" spans="1:13" ht="39.950000000000003" customHeight="1" x14ac:dyDescent="0.3">
      <c r="A81" s="51">
        <v>76</v>
      </c>
      <c r="B81" s="70">
        <v>77</v>
      </c>
      <c r="C81" s="75" t="s">
        <v>198</v>
      </c>
      <c r="D81" s="75" t="s">
        <v>202</v>
      </c>
      <c r="E81" s="84" t="s">
        <v>227</v>
      </c>
      <c r="F81" s="77" t="s">
        <v>11</v>
      </c>
      <c r="G81" s="78">
        <v>1452</v>
      </c>
      <c r="H81" s="78">
        <v>1461</v>
      </c>
      <c r="I81" s="78">
        <v>2019</v>
      </c>
      <c r="J81" s="75" t="s">
        <v>228</v>
      </c>
      <c r="K81" s="57"/>
      <c r="L81" s="78">
        <v>1920</v>
      </c>
      <c r="M81" s="57"/>
    </row>
    <row r="82" spans="1:13" ht="39.950000000000003" customHeight="1" x14ac:dyDescent="0.3">
      <c r="A82" s="51">
        <v>77</v>
      </c>
      <c r="B82" s="70">
        <v>78</v>
      </c>
      <c r="C82" s="75" t="s">
        <v>198</v>
      </c>
      <c r="D82" s="75" t="s">
        <v>202</v>
      </c>
      <c r="E82" s="76" t="s">
        <v>229</v>
      </c>
      <c r="F82" s="77" t="s">
        <v>11</v>
      </c>
      <c r="G82" s="78">
        <v>1475</v>
      </c>
      <c r="H82" s="78">
        <v>1461</v>
      </c>
      <c r="I82" s="78">
        <v>2020</v>
      </c>
      <c r="J82" s="75" t="s">
        <v>230</v>
      </c>
      <c r="K82" s="57"/>
      <c r="L82" s="78">
        <v>1950</v>
      </c>
      <c r="M82" s="57"/>
    </row>
    <row r="83" spans="1:13" ht="39.950000000000003" customHeight="1" x14ac:dyDescent="0.3">
      <c r="A83" s="51">
        <v>78</v>
      </c>
      <c r="B83" s="70">
        <v>79</v>
      </c>
      <c r="C83" s="75" t="s">
        <v>198</v>
      </c>
      <c r="D83" s="75" t="s">
        <v>202</v>
      </c>
      <c r="E83" s="76" t="s">
        <v>231</v>
      </c>
      <c r="F83" s="77" t="s">
        <v>11</v>
      </c>
      <c r="G83" s="78">
        <v>1452</v>
      </c>
      <c r="H83" s="78">
        <v>1461</v>
      </c>
      <c r="I83" s="78">
        <v>2019</v>
      </c>
      <c r="J83" s="75" t="s">
        <v>232</v>
      </c>
      <c r="K83" s="57"/>
      <c r="L83" s="78">
        <v>1920</v>
      </c>
      <c r="M83" s="57"/>
    </row>
    <row r="84" spans="1:13" ht="39.950000000000003" customHeight="1" x14ac:dyDescent="0.3">
      <c r="A84" s="51">
        <v>80</v>
      </c>
      <c r="B84" s="70">
        <v>80</v>
      </c>
      <c r="C84" s="75" t="s">
        <v>198</v>
      </c>
      <c r="D84" s="75" t="s">
        <v>202</v>
      </c>
      <c r="E84" s="76" t="s">
        <v>233</v>
      </c>
      <c r="F84" s="77" t="s">
        <v>11</v>
      </c>
      <c r="G84" s="78">
        <v>1395</v>
      </c>
      <c r="H84" s="78">
        <v>1461</v>
      </c>
      <c r="I84" s="78">
        <v>2017</v>
      </c>
      <c r="J84" s="75" t="s">
        <v>234</v>
      </c>
      <c r="K84" s="57"/>
      <c r="L84" s="78">
        <v>1875</v>
      </c>
      <c r="M84" s="57"/>
    </row>
    <row r="85" spans="1:13" ht="39.950000000000003" customHeight="1" x14ac:dyDescent="0.3">
      <c r="A85" s="51"/>
      <c r="B85" s="70">
        <v>81</v>
      </c>
      <c r="C85" s="75" t="s">
        <v>198</v>
      </c>
      <c r="D85" s="75" t="s">
        <v>202</v>
      </c>
      <c r="E85" s="76" t="s">
        <v>855</v>
      </c>
      <c r="F85" s="77" t="s">
        <v>11</v>
      </c>
      <c r="G85" s="78">
        <v>1300</v>
      </c>
      <c r="H85" s="78">
        <v>1461</v>
      </c>
      <c r="I85" s="78">
        <v>2017</v>
      </c>
      <c r="J85" s="75" t="s">
        <v>218</v>
      </c>
      <c r="K85" s="57"/>
      <c r="L85" s="78">
        <v>1775</v>
      </c>
      <c r="M85" s="57"/>
    </row>
    <row r="86" spans="1:13" ht="39.950000000000003" customHeight="1" x14ac:dyDescent="0.3">
      <c r="A86" s="51">
        <v>81</v>
      </c>
      <c r="B86" s="70">
        <v>82</v>
      </c>
      <c r="C86" s="75" t="s">
        <v>235</v>
      </c>
      <c r="D86" s="75" t="s">
        <v>207</v>
      </c>
      <c r="E86" s="76" t="s">
        <v>236</v>
      </c>
      <c r="F86" s="77" t="s">
        <v>11</v>
      </c>
      <c r="G86" s="78">
        <v>1285</v>
      </c>
      <c r="H86" s="78">
        <v>1461</v>
      </c>
      <c r="I86" s="78">
        <v>2019</v>
      </c>
      <c r="J86" s="75" t="s">
        <v>237</v>
      </c>
      <c r="K86" s="57"/>
      <c r="L86" s="78">
        <v>2004</v>
      </c>
      <c r="M86" s="57"/>
    </row>
    <row r="87" spans="1:13" ht="39.950000000000003" customHeight="1" x14ac:dyDescent="0.3">
      <c r="A87" s="51">
        <v>82</v>
      </c>
      <c r="B87" s="70">
        <v>83</v>
      </c>
      <c r="C87" s="75" t="s">
        <v>235</v>
      </c>
      <c r="D87" s="75" t="s">
        <v>207</v>
      </c>
      <c r="E87" s="76" t="s">
        <v>238</v>
      </c>
      <c r="F87" s="77" t="s">
        <v>11</v>
      </c>
      <c r="G87" s="78">
        <v>1285</v>
      </c>
      <c r="H87" s="78">
        <v>1461</v>
      </c>
      <c r="I87" s="78">
        <v>2019</v>
      </c>
      <c r="J87" s="75" t="s">
        <v>239</v>
      </c>
      <c r="K87" s="57"/>
      <c r="L87" s="78">
        <v>2004</v>
      </c>
      <c r="M87" s="57"/>
    </row>
    <row r="88" spans="1:13" ht="39.950000000000003" customHeight="1" x14ac:dyDescent="0.3">
      <c r="A88" s="51">
        <v>83</v>
      </c>
      <c r="B88" s="70">
        <v>84</v>
      </c>
      <c r="C88" s="75" t="s">
        <v>235</v>
      </c>
      <c r="D88" s="75" t="s">
        <v>207</v>
      </c>
      <c r="E88" s="76" t="s">
        <v>240</v>
      </c>
      <c r="F88" s="77" t="s">
        <v>11</v>
      </c>
      <c r="G88" s="78">
        <v>1285</v>
      </c>
      <c r="H88" s="78">
        <v>1461</v>
      </c>
      <c r="I88" s="78">
        <v>2019</v>
      </c>
      <c r="J88" s="75" t="s">
        <v>241</v>
      </c>
      <c r="K88" s="57"/>
      <c r="L88" s="78">
        <v>1956</v>
      </c>
      <c r="M88" s="57"/>
    </row>
    <row r="89" spans="1:13" ht="39.950000000000003" customHeight="1" x14ac:dyDescent="0.3">
      <c r="A89" s="51">
        <v>84</v>
      </c>
      <c r="B89" s="70">
        <v>85</v>
      </c>
      <c r="C89" s="75" t="s">
        <v>235</v>
      </c>
      <c r="D89" s="75" t="s">
        <v>207</v>
      </c>
      <c r="E89" s="76" t="s">
        <v>242</v>
      </c>
      <c r="F89" s="77" t="s">
        <v>11</v>
      </c>
      <c r="G89" s="78">
        <v>1281</v>
      </c>
      <c r="H89" s="78">
        <v>1598</v>
      </c>
      <c r="I89" s="78">
        <v>2020</v>
      </c>
      <c r="J89" s="75" t="s">
        <v>243</v>
      </c>
      <c r="K89" s="57"/>
      <c r="L89" s="78">
        <v>1956</v>
      </c>
      <c r="M89" s="57"/>
    </row>
    <row r="90" spans="1:13" ht="39.950000000000003" customHeight="1" x14ac:dyDescent="0.3">
      <c r="A90" s="51">
        <v>85</v>
      </c>
      <c r="B90" s="70">
        <v>86</v>
      </c>
      <c r="C90" s="75" t="s">
        <v>235</v>
      </c>
      <c r="D90" s="75" t="s">
        <v>202</v>
      </c>
      <c r="E90" s="76" t="s">
        <v>244</v>
      </c>
      <c r="F90" s="77" t="s">
        <v>11</v>
      </c>
      <c r="G90" s="78">
        <v>1452</v>
      </c>
      <c r="H90" s="78">
        <v>1461</v>
      </c>
      <c r="I90" s="78">
        <v>2019</v>
      </c>
      <c r="J90" s="75" t="s">
        <v>245</v>
      </c>
      <c r="K90" s="57"/>
      <c r="L90" s="78">
        <v>1920</v>
      </c>
      <c r="M90" s="57"/>
    </row>
    <row r="91" spans="1:13" ht="39.950000000000003" customHeight="1" x14ac:dyDescent="0.3">
      <c r="A91" s="51"/>
      <c r="B91" s="70">
        <v>87</v>
      </c>
      <c r="C91" s="75" t="s">
        <v>235</v>
      </c>
      <c r="D91" s="75" t="s">
        <v>202</v>
      </c>
      <c r="E91" s="76" t="s">
        <v>856</v>
      </c>
      <c r="F91" s="77" t="s">
        <v>11</v>
      </c>
      <c r="G91" s="78">
        <v>1475</v>
      </c>
      <c r="H91" s="78">
        <v>1461</v>
      </c>
      <c r="I91" s="78">
        <v>2020</v>
      </c>
      <c r="J91" s="75" t="s">
        <v>902</v>
      </c>
      <c r="K91" s="57"/>
      <c r="L91" s="78">
        <v>1950</v>
      </c>
      <c r="M91" s="57"/>
    </row>
    <row r="92" spans="1:13" ht="39.950000000000003" customHeight="1" x14ac:dyDescent="0.3">
      <c r="A92" s="51">
        <v>86</v>
      </c>
      <c r="B92" s="70">
        <v>88</v>
      </c>
      <c r="C92" s="75" t="s">
        <v>235</v>
      </c>
      <c r="D92" s="75" t="s">
        <v>202</v>
      </c>
      <c r="E92" s="76" t="s">
        <v>246</v>
      </c>
      <c r="F92" s="77" t="s">
        <v>11</v>
      </c>
      <c r="G92" s="78">
        <v>1539</v>
      </c>
      <c r="H92" s="78">
        <v>1461</v>
      </c>
      <c r="I92" s="78">
        <v>2019</v>
      </c>
      <c r="J92" s="75" t="s">
        <v>247</v>
      </c>
      <c r="K92" s="57"/>
      <c r="L92" s="78">
        <v>1950</v>
      </c>
      <c r="M92" s="57"/>
    </row>
    <row r="93" spans="1:13" ht="39.950000000000003" customHeight="1" x14ac:dyDescent="0.3">
      <c r="A93" s="51">
        <v>87</v>
      </c>
      <c r="B93" s="70">
        <v>89</v>
      </c>
      <c r="C93" s="75" t="s">
        <v>235</v>
      </c>
      <c r="D93" s="75" t="s">
        <v>207</v>
      </c>
      <c r="E93" s="84" t="s">
        <v>248</v>
      </c>
      <c r="F93" s="77" t="s">
        <v>11</v>
      </c>
      <c r="G93" s="78">
        <v>1285</v>
      </c>
      <c r="H93" s="78">
        <v>1461</v>
      </c>
      <c r="I93" s="78">
        <v>2019</v>
      </c>
      <c r="J93" s="75" t="s">
        <v>249</v>
      </c>
      <c r="K93" s="57"/>
      <c r="L93" s="78">
        <v>2004</v>
      </c>
      <c r="M93" s="57"/>
    </row>
    <row r="94" spans="1:13" ht="39.950000000000003" customHeight="1" x14ac:dyDescent="0.3">
      <c r="A94" s="51">
        <v>88</v>
      </c>
      <c r="B94" s="70">
        <v>90</v>
      </c>
      <c r="C94" s="75" t="s">
        <v>235</v>
      </c>
      <c r="D94" s="75" t="s">
        <v>207</v>
      </c>
      <c r="E94" s="84" t="s">
        <v>250</v>
      </c>
      <c r="F94" s="77" t="s">
        <v>11</v>
      </c>
      <c r="G94" s="78">
        <v>1281</v>
      </c>
      <c r="H94" s="78">
        <v>1598</v>
      </c>
      <c r="I94" s="78">
        <v>2020</v>
      </c>
      <c r="J94" s="75" t="s">
        <v>251</v>
      </c>
      <c r="K94" s="57"/>
      <c r="L94" s="78">
        <v>1956</v>
      </c>
      <c r="M94" s="57"/>
    </row>
    <row r="95" spans="1:13" ht="39.950000000000003" customHeight="1" x14ac:dyDescent="0.3">
      <c r="A95" s="51">
        <v>89</v>
      </c>
      <c r="B95" s="70">
        <v>91</v>
      </c>
      <c r="C95" s="75" t="s">
        <v>235</v>
      </c>
      <c r="D95" s="75" t="s">
        <v>207</v>
      </c>
      <c r="E95" s="84" t="s">
        <v>252</v>
      </c>
      <c r="F95" s="77" t="s">
        <v>11</v>
      </c>
      <c r="G95" s="78">
        <v>1281</v>
      </c>
      <c r="H95" s="78">
        <v>1598</v>
      </c>
      <c r="I95" s="78">
        <v>2020</v>
      </c>
      <c r="J95" s="75" t="s">
        <v>253</v>
      </c>
      <c r="K95" s="57"/>
      <c r="L95" s="78">
        <v>1956</v>
      </c>
      <c r="M95" s="57"/>
    </row>
    <row r="96" spans="1:13" ht="39.950000000000003" customHeight="1" x14ac:dyDescent="0.3">
      <c r="A96" s="51">
        <v>90</v>
      </c>
      <c r="B96" s="70">
        <v>92</v>
      </c>
      <c r="C96" s="75" t="s">
        <v>235</v>
      </c>
      <c r="D96" s="75" t="s">
        <v>207</v>
      </c>
      <c r="E96" s="84" t="s">
        <v>254</v>
      </c>
      <c r="F96" s="77" t="s">
        <v>11</v>
      </c>
      <c r="G96" s="78">
        <v>1281</v>
      </c>
      <c r="H96" s="78">
        <v>1598</v>
      </c>
      <c r="I96" s="78">
        <v>2020</v>
      </c>
      <c r="J96" s="75" t="s">
        <v>255</v>
      </c>
      <c r="K96" s="57"/>
      <c r="L96" s="78">
        <v>1956</v>
      </c>
      <c r="M96" s="57"/>
    </row>
    <row r="97" spans="1:13" ht="39.950000000000003" customHeight="1" x14ac:dyDescent="0.3">
      <c r="A97" s="51"/>
      <c r="B97" s="70">
        <v>93</v>
      </c>
      <c r="C97" s="75" t="s">
        <v>235</v>
      </c>
      <c r="D97" s="75" t="s">
        <v>207</v>
      </c>
      <c r="E97" s="84" t="s">
        <v>850</v>
      </c>
      <c r="F97" s="77" t="s">
        <v>11</v>
      </c>
      <c r="G97" s="78">
        <v>1290</v>
      </c>
      <c r="H97" s="78">
        <v>1598</v>
      </c>
      <c r="I97" s="78">
        <v>2021</v>
      </c>
      <c r="J97" s="75" t="s">
        <v>909</v>
      </c>
      <c r="K97" s="57"/>
      <c r="L97" s="78">
        <v>1965</v>
      </c>
      <c r="M97" s="57"/>
    </row>
    <row r="98" spans="1:13" ht="39.950000000000003" customHeight="1" x14ac:dyDescent="0.3">
      <c r="A98" s="51"/>
      <c r="B98" s="70">
        <v>94</v>
      </c>
      <c r="C98" s="75" t="s">
        <v>235</v>
      </c>
      <c r="D98" s="75" t="s">
        <v>207</v>
      </c>
      <c r="E98" s="84" t="s">
        <v>857</v>
      </c>
      <c r="F98" s="77" t="s">
        <v>11</v>
      </c>
      <c r="G98" s="78">
        <v>1290</v>
      </c>
      <c r="H98" s="78">
        <v>1598</v>
      </c>
      <c r="I98" s="78">
        <v>2021</v>
      </c>
      <c r="J98" s="75" t="s">
        <v>903</v>
      </c>
      <c r="K98" s="57"/>
      <c r="L98" s="78">
        <v>1965</v>
      </c>
      <c r="M98" s="57"/>
    </row>
    <row r="99" spans="1:13" ht="39.950000000000003" customHeight="1" x14ac:dyDescent="0.3">
      <c r="A99" s="51"/>
      <c r="B99" s="70">
        <v>95</v>
      </c>
      <c r="C99" s="75" t="s">
        <v>235</v>
      </c>
      <c r="D99" s="75" t="s">
        <v>207</v>
      </c>
      <c r="E99" s="84" t="s">
        <v>858</v>
      </c>
      <c r="F99" s="77" t="s">
        <v>11</v>
      </c>
      <c r="G99" s="78">
        <v>1290</v>
      </c>
      <c r="H99" s="78">
        <v>1598</v>
      </c>
      <c r="I99" s="78">
        <v>2021</v>
      </c>
      <c r="J99" s="75" t="s">
        <v>904</v>
      </c>
      <c r="K99" s="57"/>
      <c r="L99" s="78">
        <v>1965</v>
      </c>
      <c r="M99" s="57"/>
    </row>
    <row r="100" spans="1:13" ht="39.950000000000003" customHeight="1" x14ac:dyDescent="0.3">
      <c r="A100" s="51"/>
      <c r="B100" s="70">
        <v>96</v>
      </c>
      <c r="C100" s="75" t="s">
        <v>235</v>
      </c>
      <c r="D100" s="75" t="s">
        <v>207</v>
      </c>
      <c r="E100" s="84" t="s">
        <v>874</v>
      </c>
      <c r="F100" s="77" t="s">
        <v>11</v>
      </c>
      <c r="G100" s="78">
        <v>1290</v>
      </c>
      <c r="H100" s="78">
        <v>1598</v>
      </c>
      <c r="I100" s="78">
        <v>2021</v>
      </c>
      <c r="J100" s="75" t="s">
        <v>923</v>
      </c>
      <c r="K100" s="57"/>
      <c r="L100" s="78">
        <v>1965</v>
      </c>
      <c r="M100" s="57"/>
    </row>
    <row r="101" spans="1:13" ht="39.950000000000003" customHeight="1" x14ac:dyDescent="0.3">
      <c r="A101" s="51"/>
      <c r="B101" s="70">
        <v>97</v>
      </c>
      <c r="C101" s="75" t="s">
        <v>235</v>
      </c>
      <c r="D101" s="75" t="s">
        <v>207</v>
      </c>
      <c r="E101" s="84" t="s">
        <v>883</v>
      </c>
      <c r="F101" s="77" t="s">
        <v>11</v>
      </c>
      <c r="G101" s="78">
        <v>1290</v>
      </c>
      <c r="H101" s="78">
        <v>1598</v>
      </c>
      <c r="I101" s="78">
        <v>2021</v>
      </c>
      <c r="J101" s="75" t="s">
        <v>901</v>
      </c>
      <c r="K101" s="57"/>
      <c r="L101" s="78">
        <v>1965</v>
      </c>
      <c r="M101" s="57"/>
    </row>
    <row r="102" spans="1:13" ht="39.950000000000003" customHeight="1" x14ac:dyDescent="0.3">
      <c r="A102" s="51"/>
      <c r="B102" s="70">
        <v>98</v>
      </c>
      <c r="C102" s="75" t="s">
        <v>235</v>
      </c>
      <c r="D102" s="75" t="s">
        <v>207</v>
      </c>
      <c r="E102" s="84" t="s">
        <v>885</v>
      </c>
      <c r="F102" s="77" t="s">
        <v>11</v>
      </c>
      <c r="G102" s="78">
        <v>1290</v>
      </c>
      <c r="H102" s="78">
        <v>1598</v>
      </c>
      <c r="I102" s="78">
        <v>2021</v>
      </c>
      <c r="J102" s="75" t="s">
        <v>938</v>
      </c>
      <c r="K102" s="57"/>
      <c r="L102" s="78">
        <v>1965</v>
      </c>
      <c r="M102" s="57"/>
    </row>
    <row r="103" spans="1:13" ht="39.950000000000003" customHeight="1" x14ac:dyDescent="0.3">
      <c r="A103" s="51"/>
      <c r="B103" s="70">
        <v>99</v>
      </c>
      <c r="C103" s="75" t="s">
        <v>235</v>
      </c>
      <c r="D103" s="75" t="s">
        <v>207</v>
      </c>
      <c r="E103" s="84" t="s">
        <v>889</v>
      </c>
      <c r="F103" s="77" t="s">
        <v>11</v>
      </c>
      <c r="G103" s="78">
        <v>1290</v>
      </c>
      <c r="H103" s="78">
        <v>1598</v>
      </c>
      <c r="I103" s="78">
        <v>2021</v>
      </c>
      <c r="J103" s="75" t="s">
        <v>929</v>
      </c>
      <c r="K103" s="57"/>
      <c r="L103" s="78">
        <v>1965</v>
      </c>
      <c r="M103" s="57"/>
    </row>
    <row r="104" spans="1:13" ht="39.950000000000003" customHeight="1" x14ac:dyDescent="0.3">
      <c r="A104" s="51">
        <v>91</v>
      </c>
      <c r="B104" s="70">
        <v>100</v>
      </c>
      <c r="C104" s="75" t="s">
        <v>235</v>
      </c>
      <c r="D104" s="75" t="s">
        <v>256</v>
      </c>
      <c r="E104" s="84" t="s">
        <v>257</v>
      </c>
      <c r="F104" s="77" t="s">
        <v>11</v>
      </c>
      <c r="G104" s="78">
        <v>1349</v>
      </c>
      <c r="H104" s="78">
        <v>1598</v>
      </c>
      <c r="I104" s="78">
        <v>2020</v>
      </c>
      <c r="J104" s="75" t="s">
        <v>258</v>
      </c>
      <c r="K104" s="57"/>
      <c r="L104" s="78">
        <v>1815</v>
      </c>
      <c r="M104" s="57"/>
    </row>
    <row r="105" spans="1:13" ht="39.950000000000003" customHeight="1" x14ac:dyDescent="0.3">
      <c r="A105" s="51">
        <v>92</v>
      </c>
      <c r="B105" s="70">
        <v>101</v>
      </c>
      <c r="C105" s="75" t="s">
        <v>235</v>
      </c>
      <c r="D105" s="75" t="s">
        <v>207</v>
      </c>
      <c r="E105" s="84" t="s">
        <v>259</v>
      </c>
      <c r="F105" s="77" t="s">
        <v>11</v>
      </c>
      <c r="G105" s="78">
        <v>1281</v>
      </c>
      <c r="H105" s="78">
        <v>1598</v>
      </c>
      <c r="I105" s="78">
        <v>2020</v>
      </c>
      <c r="J105" s="75" t="s">
        <v>260</v>
      </c>
      <c r="K105" s="57"/>
      <c r="L105" s="78">
        <v>1956</v>
      </c>
      <c r="M105" s="57"/>
    </row>
    <row r="106" spans="1:13" ht="39.950000000000003" customHeight="1" x14ac:dyDescent="0.3">
      <c r="A106" s="51">
        <v>93</v>
      </c>
      <c r="B106" s="70">
        <v>102</v>
      </c>
      <c r="C106" s="75" t="s">
        <v>235</v>
      </c>
      <c r="D106" s="75" t="s">
        <v>256</v>
      </c>
      <c r="E106" s="84" t="s">
        <v>261</v>
      </c>
      <c r="F106" s="77" t="s">
        <v>11</v>
      </c>
      <c r="G106" s="78">
        <v>1349</v>
      </c>
      <c r="H106" s="78">
        <v>1598</v>
      </c>
      <c r="I106" s="78">
        <v>2020</v>
      </c>
      <c r="J106" s="75" t="s">
        <v>262</v>
      </c>
      <c r="K106" s="57"/>
      <c r="L106" s="78">
        <v>1815</v>
      </c>
      <c r="M106" s="57"/>
    </row>
    <row r="107" spans="1:13" ht="39.950000000000003" customHeight="1" x14ac:dyDescent="0.3">
      <c r="A107" s="51">
        <v>94</v>
      </c>
      <c r="B107" s="70">
        <v>103</v>
      </c>
      <c r="C107" s="75" t="s">
        <v>235</v>
      </c>
      <c r="D107" s="75" t="s">
        <v>256</v>
      </c>
      <c r="E107" s="84" t="s">
        <v>263</v>
      </c>
      <c r="F107" s="77" t="s">
        <v>11</v>
      </c>
      <c r="G107" s="78">
        <v>1349</v>
      </c>
      <c r="H107" s="78">
        <v>1598</v>
      </c>
      <c r="I107" s="78">
        <v>2020</v>
      </c>
      <c r="J107" s="75" t="s">
        <v>264</v>
      </c>
      <c r="K107" s="57"/>
      <c r="L107" s="78">
        <v>1815</v>
      </c>
      <c r="M107" s="57"/>
    </row>
    <row r="108" spans="1:13" ht="39.950000000000003" customHeight="1" x14ac:dyDescent="0.3">
      <c r="A108" s="51">
        <v>95</v>
      </c>
      <c r="B108" s="70">
        <v>104</v>
      </c>
      <c r="C108" s="75" t="s">
        <v>235</v>
      </c>
      <c r="D108" s="75" t="s">
        <v>256</v>
      </c>
      <c r="E108" s="84" t="s">
        <v>265</v>
      </c>
      <c r="F108" s="77" t="s">
        <v>11</v>
      </c>
      <c r="G108" s="78">
        <v>1349</v>
      </c>
      <c r="H108" s="78">
        <v>1598</v>
      </c>
      <c r="I108" s="78">
        <v>2020</v>
      </c>
      <c r="J108" s="75" t="s">
        <v>266</v>
      </c>
      <c r="K108" s="57"/>
      <c r="L108" s="78">
        <v>1815</v>
      </c>
      <c r="M108" s="57"/>
    </row>
    <row r="109" spans="1:13" ht="39.950000000000003" customHeight="1" x14ac:dyDescent="0.3">
      <c r="A109" s="51">
        <v>96</v>
      </c>
      <c r="B109" s="70">
        <v>105</v>
      </c>
      <c r="C109" s="75" t="s">
        <v>235</v>
      </c>
      <c r="D109" s="75" t="s">
        <v>256</v>
      </c>
      <c r="E109" s="84" t="s">
        <v>267</v>
      </c>
      <c r="F109" s="77" t="s">
        <v>11</v>
      </c>
      <c r="G109" s="78">
        <v>1349</v>
      </c>
      <c r="H109" s="78">
        <v>1598</v>
      </c>
      <c r="I109" s="78">
        <v>2020</v>
      </c>
      <c r="J109" s="75" t="s">
        <v>268</v>
      </c>
      <c r="K109" s="57"/>
      <c r="L109" s="78">
        <v>1815</v>
      </c>
      <c r="M109" s="57"/>
    </row>
    <row r="110" spans="1:13" ht="39.950000000000003" customHeight="1" x14ac:dyDescent="0.3">
      <c r="A110" s="51"/>
      <c r="B110" s="70">
        <v>106</v>
      </c>
      <c r="C110" s="75" t="s">
        <v>198</v>
      </c>
      <c r="D110" s="75" t="s">
        <v>1001</v>
      </c>
      <c r="E110" s="84" t="s">
        <v>1003</v>
      </c>
      <c r="F110" s="77" t="s">
        <v>77</v>
      </c>
      <c r="G110" s="78">
        <v>1300</v>
      </c>
      <c r="H110" s="78" t="s">
        <v>17</v>
      </c>
      <c r="I110" s="78">
        <v>2022</v>
      </c>
      <c r="J110" s="75" t="s">
        <v>1002</v>
      </c>
      <c r="K110" s="57"/>
      <c r="L110" s="78"/>
      <c r="M110" s="57"/>
    </row>
    <row r="111" spans="1:13" ht="39.950000000000003" customHeight="1" x14ac:dyDescent="0.3">
      <c r="A111" s="51">
        <v>97</v>
      </c>
      <c r="B111" s="70">
        <v>107</v>
      </c>
      <c r="C111" s="75" t="s">
        <v>269</v>
      </c>
      <c r="D111" s="75" t="s">
        <v>270</v>
      </c>
      <c r="E111" s="76" t="s">
        <v>948</v>
      </c>
      <c r="F111" s="77" t="s">
        <v>80</v>
      </c>
      <c r="G111" s="78">
        <v>17500</v>
      </c>
      <c r="H111" s="78">
        <v>11000</v>
      </c>
      <c r="I111" s="78">
        <v>2000</v>
      </c>
      <c r="J111" s="77">
        <v>95657</v>
      </c>
      <c r="K111" s="57"/>
      <c r="L111" s="78">
        <v>26000</v>
      </c>
      <c r="M111" s="57"/>
    </row>
    <row r="112" spans="1:13" ht="39.950000000000003" customHeight="1" x14ac:dyDescent="0.3">
      <c r="A112" s="51">
        <v>98</v>
      </c>
      <c r="B112" s="70">
        <v>108</v>
      </c>
      <c r="C112" s="75" t="s">
        <v>271</v>
      </c>
      <c r="D112" s="77">
        <v>130</v>
      </c>
      <c r="E112" s="76" t="s">
        <v>272</v>
      </c>
      <c r="F112" s="77" t="s">
        <v>173</v>
      </c>
      <c r="G112" s="78">
        <v>4000</v>
      </c>
      <c r="H112" s="78">
        <v>6500</v>
      </c>
      <c r="I112" s="78">
        <v>1989</v>
      </c>
      <c r="J112" s="77">
        <v>2722530</v>
      </c>
      <c r="K112" s="57"/>
      <c r="L112" s="78">
        <v>6000</v>
      </c>
      <c r="M112" s="57"/>
    </row>
    <row r="113" spans="1:13" ht="39.950000000000003" customHeight="1" x14ac:dyDescent="0.3">
      <c r="A113" s="51">
        <v>1</v>
      </c>
      <c r="B113" s="70">
        <v>109</v>
      </c>
      <c r="C113" s="75" t="s">
        <v>8</v>
      </c>
      <c r="D113" s="75" t="s">
        <v>9</v>
      </c>
      <c r="E113" s="76" t="s">
        <v>10</v>
      </c>
      <c r="F113" s="77" t="s">
        <v>11</v>
      </c>
      <c r="G113" s="78">
        <v>16105</v>
      </c>
      <c r="H113" s="78">
        <v>12882</v>
      </c>
      <c r="I113" s="78">
        <v>2019</v>
      </c>
      <c r="J113" s="77" t="s">
        <v>12</v>
      </c>
      <c r="K113" s="81" t="s">
        <v>992</v>
      </c>
      <c r="L113" s="78">
        <v>41000</v>
      </c>
      <c r="M113" s="81" t="s">
        <v>992</v>
      </c>
    </row>
    <row r="114" spans="1:13" ht="39.950000000000003" customHeight="1" x14ac:dyDescent="0.3">
      <c r="A114" s="51">
        <v>99</v>
      </c>
      <c r="B114" s="70">
        <v>110</v>
      </c>
      <c r="C114" s="75" t="s">
        <v>8</v>
      </c>
      <c r="D114" s="75" t="s">
        <v>9</v>
      </c>
      <c r="E114" s="76" t="s">
        <v>273</v>
      </c>
      <c r="F114" s="77" t="s">
        <v>11</v>
      </c>
      <c r="G114" s="78">
        <v>16105</v>
      </c>
      <c r="H114" s="78">
        <v>12882</v>
      </c>
      <c r="I114" s="78">
        <v>2019</v>
      </c>
      <c r="J114" s="77" t="s">
        <v>274</v>
      </c>
      <c r="K114" s="81" t="s">
        <v>992</v>
      </c>
      <c r="L114" s="78">
        <v>41000</v>
      </c>
      <c r="M114" s="81" t="s">
        <v>992</v>
      </c>
    </row>
    <row r="115" spans="1:13" ht="39.950000000000003" customHeight="1" x14ac:dyDescent="0.3">
      <c r="A115" s="51">
        <v>100</v>
      </c>
      <c r="B115" s="70">
        <v>111</v>
      </c>
      <c r="C115" s="75" t="s">
        <v>8</v>
      </c>
      <c r="D115" s="75" t="s">
        <v>9</v>
      </c>
      <c r="E115" s="76" t="s">
        <v>275</v>
      </c>
      <c r="F115" s="77" t="s">
        <v>11</v>
      </c>
      <c r="G115" s="78">
        <v>16105</v>
      </c>
      <c r="H115" s="78">
        <v>12882</v>
      </c>
      <c r="I115" s="78">
        <v>2019</v>
      </c>
      <c r="J115" s="77" t="s">
        <v>276</v>
      </c>
      <c r="K115" s="81" t="s">
        <v>992</v>
      </c>
      <c r="L115" s="78">
        <v>41000</v>
      </c>
      <c r="M115" s="81" t="s">
        <v>992</v>
      </c>
    </row>
    <row r="116" spans="1:13" ht="39.950000000000003" customHeight="1" x14ac:dyDescent="0.3">
      <c r="A116" s="51">
        <v>101</v>
      </c>
      <c r="B116" s="70">
        <v>112</v>
      </c>
      <c r="C116" s="75" t="s">
        <v>8</v>
      </c>
      <c r="D116" s="75" t="s">
        <v>277</v>
      </c>
      <c r="E116" s="76" t="s">
        <v>278</v>
      </c>
      <c r="F116" s="77" t="s">
        <v>173</v>
      </c>
      <c r="G116" s="78">
        <v>3500</v>
      </c>
      <c r="H116" s="78">
        <v>2998</v>
      </c>
      <c r="I116" s="78">
        <v>2020</v>
      </c>
      <c r="J116" s="75" t="s">
        <v>279</v>
      </c>
      <c r="K116" s="57"/>
      <c r="L116" s="78">
        <v>7000</v>
      </c>
      <c r="M116" s="57"/>
    </row>
    <row r="117" spans="1:13" ht="39.950000000000003" customHeight="1" x14ac:dyDescent="0.3">
      <c r="A117" s="51">
        <v>102</v>
      </c>
      <c r="B117" s="70">
        <v>113</v>
      </c>
      <c r="C117" s="75" t="s">
        <v>8</v>
      </c>
      <c r="D117" s="75" t="s">
        <v>280</v>
      </c>
      <c r="E117" s="76" t="s">
        <v>281</v>
      </c>
      <c r="F117" s="77" t="s">
        <v>173</v>
      </c>
      <c r="G117" s="78">
        <v>2500</v>
      </c>
      <c r="H117" s="78">
        <v>2998</v>
      </c>
      <c r="I117" s="78">
        <v>2006</v>
      </c>
      <c r="J117" s="75" t="s">
        <v>282</v>
      </c>
      <c r="K117" s="57"/>
      <c r="L117" s="78">
        <v>3500</v>
      </c>
      <c r="M117" s="57"/>
    </row>
    <row r="118" spans="1:13" ht="39.950000000000003" customHeight="1" x14ac:dyDescent="0.3">
      <c r="A118" s="51">
        <v>103</v>
      </c>
      <c r="B118" s="70">
        <v>114</v>
      </c>
      <c r="C118" s="75" t="s">
        <v>8</v>
      </c>
      <c r="D118" s="75" t="s">
        <v>283</v>
      </c>
      <c r="E118" s="76" t="s">
        <v>284</v>
      </c>
      <c r="F118" s="77" t="s">
        <v>173</v>
      </c>
      <c r="G118" s="78">
        <v>2375</v>
      </c>
      <c r="H118" s="78">
        <v>2998</v>
      </c>
      <c r="I118" s="78">
        <v>2006</v>
      </c>
      <c r="J118" s="75" t="s">
        <v>285</v>
      </c>
      <c r="K118" s="57"/>
      <c r="L118" s="78">
        <v>3500</v>
      </c>
      <c r="M118" s="57"/>
    </row>
    <row r="119" spans="1:13" ht="39.950000000000003" customHeight="1" x14ac:dyDescent="0.3">
      <c r="A119" s="51">
        <v>104</v>
      </c>
      <c r="B119" s="70">
        <v>115</v>
      </c>
      <c r="C119" s="75" t="s">
        <v>8</v>
      </c>
      <c r="D119" s="75" t="s">
        <v>286</v>
      </c>
      <c r="E119" s="76" t="s">
        <v>287</v>
      </c>
      <c r="F119" s="77" t="s">
        <v>11</v>
      </c>
      <c r="G119" s="78">
        <v>3000</v>
      </c>
      <c r="H119" s="78">
        <v>2998</v>
      </c>
      <c r="I119" s="78">
        <v>2006</v>
      </c>
      <c r="J119" s="75" t="s">
        <v>288</v>
      </c>
      <c r="K119" s="57"/>
      <c r="L119" s="78">
        <v>3500</v>
      </c>
      <c r="M119" s="57"/>
    </row>
    <row r="120" spans="1:13" ht="39.950000000000003" customHeight="1" x14ac:dyDescent="0.3">
      <c r="A120" s="51">
        <v>105</v>
      </c>
      <c r="B120" s="70">
        <v>116</v>
      </c>
      <c r="C120" s="75" t="s">
        <v>8</v>
      </c>
      <c r="D120" s="75" t="s">
        <v>289</v>
      </c>
      <c r="E120" s="76" t="s">
        <v>949</v>
      </c>
      <c r="F120" s="77" t="s">
        <v>80</v>
      </c>
      <c r="G120" s="78">
        <v>12500</v>
      </c>
      <c r="H120" s="78">
        <v>7790</v>
      </c>
      <c r="I120" s="78">
        <v>2002</v>
      </c>
      <c r="J120" s="75" t="s">
        <v>290</v>
      </c>
      <c r="K120" s="57"/>
      <c r="L120" s="78">
        <v>26000</v>
      </c>
      <c r="M120" s="57"/>
    </row>
    <row r="121" spans="1:13" ht="39.950000000000003" customHeight="1" x14ac:dyDescent="0.3">
      <c r="A121" s="51">
        <v>106</v>
      </c>
      <c r="B121" s="70">
        <v>117</v>
      </c>
      <c r="C121" s="75" t="s">
        <v>8</v>
      </c>
      <c r="D121" s="75" t="s">
        <v>277</v>
      </c>
      <c r="E121" s="76" t="s">
        <v>291</v>
      </c>
      <c r="F121" s="77" t="s">
        <v>173</v>
      </c>
      <c r="G121" s="78">
        <v>3500</v>
      </c>
      <c r="H121" s="78">
        <v>2998</v>
      </c>
      <c r="I121" s="78">
        <v>2020</v>
      </c>
      <c r="J121" s="75" t="s">
        <v>292</v>
      </c>
      <c r="K121" s="57"/>
      <c r="L121" s="78">
        <v>7000</v>
      </c>
      <c r="M121" s="57"/>
    </row>
    <row r="122" spans="1:13" ht="39.950000000000003" customHeight="1" x14ac:dyDescent="0.3">
      <c r="A122" s="51">
        <v>107</v>
      </c>
      <c r="B122" s="70">
        <v>118</v>
      </c>
      <c r="C122" s="75" t="s">
        <v>8</v>
      </c>
      <c r="D122" s="75" t="s">
        <v>277</v>
      </c>
      <c r="E122" s="76" t="s">
        <v>293</v>
      </c>
      <c r="F122" s="77" t="s">
        <v>173</v>
      </c>
      <c r="G122" s="78">
        <v>3500</v>
      </c>
      <c r="H122" s="78">
        <v>2998</v>
      </c>
      <c r="I122" s="78">
        <v>2020</v>
      </c>
      <c r="J122" s="75" t="s">
        <v>294</v>
      </c>
      <c r="K122" s="57"/>
      <c r="L122" s="78">
        <v>7000</v>
      </c>
      <c r="M122" s="57"/>
    </row>
    <row r="123" spans="1:13" ht="39.950000000000003" customHeight="1" x14ac:dyDescent="0.3">
      <c r="A123" s="51">
        <v>108</v>
      </c>
      <c r="B123" s="70">
        <v>119</v>
      </c>
      <c r="C123" s="75" t="s">
        <v>8</v>
      </c>
      <c r="D123" s="75" t="s">
        <v>295</v>
      </c>
      <c r="E123" s="76" t="s">
        <v>296</v>
      </c>
      <c r="F123" s="77" t="s">
        <v>173</v>
      </c>
      <c r="G123" s="78">
        <v>2140</v>
      </c>
      <c r="H123" s="78">
        <v>2286</v>
      </c>
      <c r="I123" s="78">
        <v>2006</v>
      </c>
      <c r="J123" s="75" t="s">
        <v>297</v>
      </c>
      <c r="K123" s="57"/>
      <c r="L123" s="78">
        <v>3300</v>
      </c>
      <c r="M123" s="57"/>
    </row>
    <row r="124" spans="1:13" ht="39.950000000000003" customHeight="1" x14ac:dyDescent="0.3">
      <c r="A124" s="51">
        <v>109</v>
      </c>
      <c r="B124" s="70">
        <v>120</v>
      </c>
      <c r="C124" s="75" t="s">
        <v>8</v>
      </c>
      <c r="D124" s="75" t="s">
        <v>298</v>
      </c>
      <c r="E124" s="76" t="s">
        <v>299</v>
      </c>
      <c r="F124" s="77" t="s">
        <v>173</v>
      </c>
      <c r="G124" s="78">
        <v>2630</v>
      </c>
      <c r="H124" s="78">
        <v>2286</v>
      </c>
      <c r="I124" s="78">
        <v>2005</v>
      </c>
      <c r="J124" s="75" t="s">
        <v>300</v>
      </c>
      <c r="K124" s="57"/>
      <c r="L124" s="78">
        <v>3500</v>
      </c>
      <c r="M124" s="57"/>
    </row>
    <row r="125" spans="1:13" ht="39.950000000000003" customHeight="1" x14ac:dyDescent="0.3">
      <c r="A125" s="51">
        <v>110</v>
      </c>
      <c r="B125" s="70">
        <v>121</v>
      </c>
      <c r="C125" s="75" t="s">
        <v>8</v>
      </c>
      <c r="D125" s="75" t="s">
        <v>301</v>
      </c>
      <c r="E125" s="76" t="s">
        <v>302</v>
      </c>
      <c r="F125" s="77" t="s">
        <v>80</v>
      </c>
      <c r="G125" s="78">
        <v>11500</v>
      </c>
      <c r="H125" s="78">
        <v>12882</v>
      </c>
      <c r="I125" s="78">
        <v>2004</v>
      </c>
      <c r="J125" s="75" t="s">
        <v>303</v>
      </c>
      <c r="K125" s="81" t="s">
        <v>991</v>
      </c>
      <c r="L125" s="78">
        <v>26000</v>
      </c>
      <c r="M125" s="81" t="s">
        <v>991</v>
      </c>
    </row>
    <row r="126" spans="1:13" ht="39.950000000000003" customHeight="1" x14ac:dyDescent="0.3">
      <c r="A126" s="51">
        <v>111</v>
      </c>
      <c r="B126" s="70">
        <v>122</v>
      </c>
      <c r="C126" s="75" t="s">
        <v>8</v>
      </c>
      <c r="D126" s="75" t="s">
        <v>301</v>
      </c>
      <c r="E126" s="76" t="s">
        <v>304</v>
      </c>
      <c r="F126" s="77" t="s">
        <v>80</v>
      </c>
      <c r="G126" s="78">
        <v>8300</v>
      </c>
      <c r="H126" s="78">
        <v>13383</v>
      </c>
      <c r="I126" s="78">
        <v>1990</v>
      </c>
      <c r="J126" s="77" t="s">
        <v>305</v>
      </c>
      <c r="K126" s="57"/>
      <c r="L126" s="78">
        <v>17000</v>
      </c>
      <c r="M126" s="57"/>
    </row>
    <row r="127" spans="1:13" ht="39.950000000000003" customHeight="1" x14ac:dyDescent="0.3">
      <c r="A127" s="51">
        <v>112</v>
      </c>
      <c r="B127" s="70">
        <v>123</v>
      </c>
      <c r="C127" s="75" t="s">
        <v>8</v>
      </c>
      <c r="D127" s="75" t="s">
        <v>301</v>
      </c>
      <c r="E127" s="76" t="s">
        <v>306</v>
      </c>
      <c r="F127" s="77" t="s">
        <v>173</v>
      </c>
      <c r="G127" s="78">
        <v>10910</v>
      </c>
      <c r="H127" s="78">
        <v>7790</v>
      </c>
      <c r="I127" s="78">
        <v>2004</v>
      </c>
      <c r="J127" s="75" t="s">
        <v>307</v>
      </c>
      <c r="K127" s="81" t="s">
        <v>997</v>
      </c>
      <c r="L127" s="78">
        <v>18000</v>
      </c>
      <c r="M127" s="81" t="s">
        <v>997</v>
      </c>
    </row>
    <row r="128" spans="1:13" ht="39.950000000000003" customHeight="1" x14ac:dyDescent="0.3">
      <c r="A128" s="51">
        <v>113</v>
      </c>
      <c r="B128" s="70">
        <v>124</v>
      </c>
      <c r="C128" s="75" t="s">
        <v>8</v>
      </c>
      <c r="D128" s="75" t="s">
        <v>308</v>
      </c>
      <c r="E128" s="76" t="s">
        <v>309</v>
      </c>
      <c r="F128" s="77" t="s">
        <v>173</v>
      </c>
      <c r="G128" s="78">
        <v>2175</v>
      </c>
      <c r="H128" s="78">
        <v>2287</v>
      </c>
      <c r="I128" s="78">
        <v>2008</v>
      </c>
      <c r="J128" s="75" t="s">
        <v>310</v>
      </c>
      <c r="K128" s="57"/>
      <c r="L128" s="78">
        <v>3500</v>
      </c>
      <c r="M128" s="57"/>
    </row>
    <row r="129" spans="1:13" ht="39.950000000000003" customHeight="1" x14ac:dyDescent="0.3">
      <c r="A129" s="51">
        <v>114</v>
      </c>
      <c r="B129" s="70">
        <v>125</v>
      </c>
      <c r="C129" s="75" t="s">
        <v>8</v>
      </c>
      <c r="D129" s="75" t="s">
        <v>311</v>
      </c>
      <c r="E129" s="76" t="s">
        <v>950</v>
      </c>
      <c r="F129" s="77" t="s">
        <v>173</v>
      </c>
      <c r="G129" s="78">
        <v>4970</v>
      </c>
      <c r="H129" s="78">
        <v>3908</v>
      </c>
      <c r="I129" s="78">
        <v>1992</v>
      </c>
      <c r="J129" s="75" t="s">
        <v>312</v>
      </c>
      <c r="K129" s="57"/>
      <c r="L129" s="78">
        <v>7490</v>
      </c>
      <c r="M129" s="57"/>
    </row>
    <row r="130" spans="1:13" ht="39.950000000000003" customHeight="1" x14ac:dyDescent="0.3">
      <c r="A130" s="51">
        <v>115</v>
      </c>
      <c r="B130" s="70">
        <v>126</v>
      </c>
      <c r="C130" s="75" t="s">
        <v>8</v>
      </c>
      <c r="D130" s="75" t="s">
        <v>313</v>
      </c>
      <c r="E130" s="76" t="s">
        <v>314</v>
      </c>
      <c r="F130" s="77" t="s">
        <v>173</v>
      </c>
      <c r="G130" s="78">
        <v>2480</v>
      </c>
      <c r="H130" s="78">
        <v>2287</v>
      </c>
      <c r="I130" s="78">
        <v>2006</v>
      </c>
      <c r="J130" s="75" t="s">
        <v>315</v>
      </c>
      <c r="K130" s="57"/>
      <c r="L130" s="78">
        <v>3500</v>
      </c>
      <c r="M130" s="57"/>
    </row>
    <row r="131" spans="1:13" ht="39.950000000000003" customHeight="1" x14ac:dyDescent="0.3">
      <c r="A131" s="51">
        <v>117</v>
      </c>
      <c r="B131" s="70">
        <v>127</v>
      </c>
      <c r="C131" s="75" t="s">
        <v>8</v>
      </c>
      <c r="D131" s="75" t="s">
        <v>277</v>
      </c>
      <c r="E131" s="76" t="s">
        <v>318</v>
      </c>
      <c r="F131" s="77" t="s">
        <v>173</v>
      </c>
      <c r="G131" s="78">
        <v>3500</v>
      </c>
      <c r="H131" s="78">
        <v>2998</v>
      </c>
      <c r="I131" s="78">
        <v>2020</v>
      </c>
      <c r="J131" s="75" t="s">
        <v>319</v>
      </c>
      <c r="K131" s="57"/>
      <c r="L131" s="78">
        <v>7000</v>
      </c>
      <c r="M131" s="57"/>
    </row>
    <row r="132" spans="1:13" ht="39.950000000000003" customHeight="1" x14ac:dyDescent="0.3">
      <c r="A132" s="51">
        <v>118</v>
      </c>
      <c r="B132" s="70">
        <v>128</v>
      </c>
      <c r="C132" s="75" t="s">
        <v>8</v>
      </c>
      <c r="D132" s="75" t="s">
        <v>277</v>
      </c>
      <c r="E132" s="76" t="s">
        <v>320</v>
      </c>
      <c r="F132" s="77" t="s">
        <v>173</v>
      </c>
      <c r="G132" s="78">
        <v>2540</v>
      </c>
      <c r="H132" s="78">
        <v>3000</v>
      </c>
      <c r="I132" s="78">
        <v>2006</v>
      </c>
      <c r="J132" s="75" t="s">
        <v>321</v>
      </c>
      <c r="K132" s="57"/>
      <c r="L132" s="78">
        <v>5200</v>
      </c>
      <c r="M132" s="57"/>
    </row>
    <row r="133" spans="1:13" ht="39.950000000000003" customHeight="1" x14ac:dyDescent="0.3">
      <c r="A133" s="51">
        <v>119</v>
      </c>
      <c r="B133" s="70">
        <v>129</v>
      </c>
      <c r="C133" s="77" t="s">
        <v>8</v>
      </c>
      <c r="D133" s="77" t="s">
        <v>277</v>
      </c>
      <c r="E133" s="76" t="s">
        <v>322</v>
      </c>
      <c r="F133" s="77" t="s">
        <v>173</v>
      </c>
      <c r="G133" s="78">
        <v>3500</v>
      </c>
      <c r="H133" s="78">
        <v>2998</v>
      </c>
      <c r="I133" s="78">
        <v>2020</v>
      </c>
      <c r="J133" s="77" t="s">
        <v>323</v>
      </c>
      <c r="K133" s="57"/>
      <c r="L133" s="78">
        <v>7000</v>
      </c>
      <c r="M133" s="57"/>
    </row>
    <row r="134" spans="1:13" ht="39.950000000000003" customHeight="1" x14ac:dyDescent="0.3">
      <c r="A134" s="51">
        <v>120</v>
      </c>
      <c r="B134" s="70">
        <v>130</v>
      </c>
      <c r="C134" s="84" t="s">
        <v>8</v>
      </c>
      <c r="D134" s="84" t="s">
        <v>316</v>
      </c>
      <c r="E134" s="76" t="s">
        <v>324</v>
      </c>
      <c r="F134" s="77" t="s">
        <v>173</v>
      </c>
      <c r="G134" s="78">
        <v>2250</v>
      </c>
      <c r="H134" s="78">
        <v>2286</v>
      </c>
      <c r="I134" s="86">
        <v>2006</v>
      </c>
      <c r="J134" s="84" t="s">
        <v>317</v>
      </c>
      <c r="K134" s="57"/>
      <c r="L134" s="86">
        <v>3500</v>
      </c>
      <c r="M134" s="57"/>
    </row>
    <row r="135" spans="1:13" ht="39.950000000000003" customHeight="1" x14ac:dyDescent="0.3">
      <c r="A135" s="51">
        <v>121</v>
      </c>
      <c r="B135" s="70">
        <v>131</v>
      </c>
      <c r="C135" s="75" t="s">
        <v>8</v>
      </c>
      <c r="D135" s="75" t="s">
        <v>325</v>
      </c>
      <c r="E135" s="76" t="s">
        <v>326</v>
      </c>
      <c r="F135" s="77" t="s">
        <v>11</v>
      </c>
      <c r="G135" s="78">
        <v>2420</v>
      </c>
      <c r="H135" s="78">
        <v>2287</v>
      </c>
      <c r="I135" s="78">
        <v>2007</v>
      </c>
      <c r="J135" s="75" t="s">
        <v>327</v>
      </c>
      <c r="K135" s="57"/>
      <c r="L135" s="78">
        <v>3500</v>
      </c>
      <c r="M135" s="57"/>
    </row>
    <row r="136" spans="1:13" ht="39.950000000000003" customHeight="1" x14ac:dyDescent="0.3">
      <c r="A136" s="51">
        <v>122</v>
      </c>
      <c r="B136" s="70">
        <v>132</v>
      </c>
      <c r="C136" s="75" t="s">
        <v>8</v>
      </c>
      <c r="D136" s="75" t="s">
        <v>328</v>
      </c>
      <c r="E136" s="76" t="s">
        <v>329</v>
      </c>
      <c r="F136" s="77" t="s">
        <v>11</v>
      </c>
      <c r="G136" s="78">
        <v>4950</v>
      </c>
      <c r="H136" s="78">
        <v>5861</v>
      </c>
      <c r="I136" s="78">
        <v>2002</v>
      </c>
      <c r="J136" s="75" t="s">
        <v>330</v>
      </c>
      <c r="K136" s="57"/>
      <c r="L136" s="78">
        <v>10000</v>
      </c>
      <c r="M136" s="57"/>
    </row>
    <row r="137" spans="1:13" ht="39.950000000000003" customHeight="1" x14ac:dyDescent="0.3">
      <c r="A137" s="51">
        <v>123</v>
      </c>
      <c r="B137" s="70">
        <v>133</v>
      </c>
      <c r="C137" s="75" t="s">
        <v>8</v>
      </c>
      <c r="D137" s="75" t="s">
        <v>289</v>
      </c>
      <c r="E137" s="76" t="s">
        <v>951</v>
      </c>
      <c r="F137" s="77" t="s">
        <v>80</v>
      </c>
      <c r="G137" s="78">
        <v>125</v>
      </c>
      <c r="H137" s="78">
        <v>7790</v>
      </c>
      <c r="I137" s="78">
        <v>2002</v>
      </c>
      <c r="J137" s="75" t="s">
        <v>331</v>
      </c>
      <c r="K137" s="57"/>
      <c r="L137" s="78">
        <v>26000</v>
      </c>
      <c r="M137" s="57"/>
    </row>
    <row r="138" spans="1:13" ht="39.950000000000003" customHeight="1" x14ac:dyDescent="0.3">
      <c r="A138" s="51">
        <v>124</v>
      </c>
      <c r="B138" s="70">
        <v>134</v>
      </c>
      <c r="C138" s="75" t="s">
        <v>8</v>
      </c>
      <c r="D138" s="75" t="s">
        <v>332</v>
      </c>
      <c r="E138" s="76" t="s">
        <v>333</v>
      </c>
      <c r="F138" s="77" t="s">
        <v>11</v>
      </c>
      <c r="G138" s="78">
        <v>10000</v>
      </c>
      <c r="H138" s="78">
        <v>5880</v>
      </c>
      <c r="I138" s="78">
        <v>2008</v>
      </c>
      <c r="J138" s="75" t="s">
        <v>334</v>
      </c>
      <c r="K138" s="81" t="s">
        <v>990</v>
      </c>
      <c r="L138" s="78">
        <v>18000</v>
      </c>
      <c r="M138" s="81" t="s">
        <v>990</v>
      </c>
    </row>
    <row r="139" spans="1:13" ht="39.950000000000003" customHeight="1" x14ac:dyDescent="0.3">
      <c r="A139" s="51">
        <v>125</v>
      </c>
      <c r="B139" s="70">
        <v>135</v>
      </c>
      <c r="C139" s="75" t="s">
        <v>8</v>
      </c>
      <c r="D139" s="75" t="s">
        <v>286</v>
      </c>
      <c r="E139" s="76" t="s">
        <v>335</v>
      </c>
      <c r="F139" s="77" t="s">
        <v>11</v>
      </c>
      <c r="G139" s="78">
        <v>2200</v>
      </c>
      <c r="H139" s="78">
        <v>2287</v>
      </c>
      <c r="I139" s="78">
        <v>2008</v>
      </c>
      <c r="J139" s="75" t="s">
        <v>336</v>
      </c>
      <c r="K139" s="57"/>
      <c r="L139" s="78">
        <v>3500</v>
      </c>
      <c r="M139" s="57"/>
    </row>
    <row r="140" spans="1:13" ht="39.950000000000003" customHeight="1" x14ac:dyDescent="0.3">
      <c r="A140" s="51">
        <v>126</v>
      </c>
      <c r="B140" s="70">
        <v>136</v>
      </c>
      <c r="C140" s="77" t="s">
        <v>8</v>
      </c>
      <c r="D140" s="77" t="s">
        <v>277</v>
      </c>
      <c r="E140" s="76" t="s">
        <v>337</v>
      </c>
      <c r="F140" s="77" t="s">
        <v>173</v>
      </c>
      <c r="G140" s="78">
        <v>3500</v>
      </c>
      <c r="H140" s="78">
        <v>2998</v>
      </c>
      <c r="I140" s="78">
        <v>2020</v>
      </c>
      <c r="J140" s="77" t="s">
        <v>338</v>
      </c>
      <c r="K140" s="57"/>
      <c r="L140" s="78">
        <v>7000</v>
      </c>
      <c r="M140" s="57"/>
    </row>
    <row r="141" spans="1:13" ht="39.950000000000003" customHeight="1" x14ac:dyDescent="0.3">
      <c r="A141" s="51">
        <v>127</v>
      </c>
      <c r="B141" s="70">
        <v>137</v>
      </c>
      <c r="C141" s="75" t="s">
        <v>339</v>
      </c>
      <c r="D141" s="75" t="s">
        <v>9</v>
      </c>
      <c r="E141" s="76" t="s">
        <v>340</v>
      </c>
      <c r="F141" s="77" t="s">
        <v>11</v>
      </c>
      <c r="G141" s="78">
        <v>16105</v>
      </c>
      <c r="H141" s="78">
        <v>12882</v>
      </c>
      <c r="I141" s="78">
        <v>2019</v>
      </c>
      <c r="J141" s="77" t="s">
        <v>341</v>
      </c>
      <c r="K141" s="81" t="s">
        <v>992</v>
      </c>
      <c r="L141" s="78">
        <v>41000</v>
      </c>
      <c r="M141" s="81" t="s">
        <v>992</v>
      </c>
    </row>
    <row r="142" spans="1:13" ht="39.950000000000003" customHeight="1" x14ac:dyDescent="0.3">
      <c r="A142" s="51">
        <v>128</v>
      </c>
      <c r="B142" s="70">
        <v>138</v>
      </c>
      <c r="C142" s="75" t="s">
        <v>339</v>
      </c>
      <c r="D142" s="75" t="s">
        <v>9</v>
      </c>
      <c r="E142" s="76" t="s">
        <v>342</v>
      </c>
      <c r="F142" s="77" t="s">
        <v>11</v>
      </c>
      <c r="G142" s="78">
        <v>16105</v>
      </c>
      <c r="H142" s="78">
        <v>12882</v>
      </c>
      <c r="I142" s="78">
        <v>2019</v>
      </c>
      <c r="J142" s="77" t="s">
        <v>343</v>
      </c>
      <c r="K142" s="81" t="s">
        <v>992</v>
      </c>
      <c r="L142" s="78">
        <v>41000</v>
      </c>
      <c r="M142" s="81" t="s">
        <v>992</v>
      </c>
    </row>
    <row r="143" spans="1:13" ht="39.950000000000003" customHeight="1" x14ac:dyDescent="0.3">
      <c r="A143" s="51">
        <v>129</v>
      </c>
      <c r="B143" s="70">
        <v>139</v>
      </c>
      <c r="C143" s="75" t="s">
        <v>339</v>
      </c>
      <c r="D143" s="75" t="s">
        <v>9</v>
      </c>
      <c r="E143" s="76" t="s">
        <v>344</v>
      </c>
      <c r="F143" s="77" t="s">
        <v>11</v>
      </c>
      <c r="G143" s="78">
        <v>16105</v>
      </c>
      <c r="H143" s="78">
        <v>12882</v>
      </c>
      <c r="I143" s="78">
        <v>2019</v>
      </c>
      <c r="J143" s="77" t="s">
        <v>345</v>
      </c>
      <c r="K143" s="81" t="s">
        <v>999</v>
      </c>
      <c r="L143" s="78">
        <v>41000</v>
      </c>
      <c r="M143" s="81" t="s">
        <v>999</v>
      </c>
    </row>
    <row r="144" spans="1:13" ht="39.950000000000003" customHeight="1" x14ac:dyDescent="0.3">
      <c r="A144" s="51">
        <v>130</v>
      </c>
      <c r="B144" s="70">
        <v>140</v>
      </c>
      <c r="C144" s="75" t="s">
        <v>339</v>
      </c>
      <c r="D144" s="75" t="s">
        <v>9</v>
      </c>
      <c r="E144" s="76" t="s">
        <v>346</v>
      </c>
      <c r="F144" s="77" t="s">
        <v>11</v>
      </c>
      <c r="G144" s="78">
        <v>16105</v>
      </c>
      <c r="H144" s="78">
        <v>12882</v>
      </c>
      <c r="I144" s="78">
        <v>2019</v>
      </c>
      <c r="J144" s="77" t="s">
        <v>345</v>
      </c>
      <c r="K144" s="81" t="s">
        <v>992</v>
      </c>
      <c r="L144" s="78">
        <v>41000</v>
      </c>
      <c r="M144" s="81" t="s">
        <v>992</v>
      </c>
    </row>
    <row r="145" spans="1:13" ht="39.950000000000003" customHeight="1" x14ac:dyDescent="0.3">
      <c r="A145" s="51">
        <v>131</v>
      </c>
      <c r="B145" s="70">
        <v>141</v>
      </c>
      <c r="C145" s="75" t="s">
        <v>339</v>
      </c>
      <c r="D145" s="75" t="s">
        <v>9</v>
      </c>
      <c r="E145" s="76" t="s">
        <v>347</v>
      </c>
      <c r="F145" s="77" t="s">
        <v>11</v>
      </c>
      <c r="G145" s="78">
        <v>16105</v>
      </c>
      <c r="H145" s="78">
        <v>12882</v>
      </c>
      <c r="I145" s="78">
        <v>2019</v>
      </c>
      <c r="J145" s="77" t="s">
        <v>348</v>
      </c>
      <c r="K145" s="81" t="s">
        <v>999</v>
      </c>
      <c r="L145" s="78">
        <v>41000</v>
      </c>
      <c r="M145" s="81" t="s">
        <v>999</v>
      </c>
    </row>
    <row r="146" spans="1:13" ht="39.950000000000003" customHeight="1" x14ac:dyDescent="0.3">
      <c r="A146" s="51"/>
      <c r="B146" s="70">
        <v>142</v>
      </c>
      <c r="C146" s="75" t="s">
        <v>339</v>
      </c>
      <c r="D146" s="75" t="s">
        <v>9</v>
      </c>
      <c r="E146" s="76" t="s">
        <v>864</v>
      </c>
      <c r="F146" s="77" t="s">
        <v>11</v>
      </c>
      <c r="G146" s="78">
        <v>15885</v>
      </c>
      <c r="H146" s="78">
        <v>12882</v>
      </c>
      <c r="I146" s="78">
        <v>2021</v>
      </c>
      <c r="J146" s="77" t="s">
        <v>919</v>
      </c>
      <c r="K146" s="57"/>
      <c r="L146" s="78">
        <v>41000</v>
      </c>
      <c r="M146" s="57"/>
    </row>
    <row r="147" spans="1:13" ht="39.950000000000003" customHeight="1" x14ac:dyDescent="0.3">
      <c r="A147" s="51"/>
      <c r="B147" s="70">
        <v>143</v>
      </c>
      <c r="C147" s="75" t="s">
        <v>339</v>
      </c>
      <c r="D147" s="75" t="s">
        <v>9</v>
      </c>
      <c r="E147" s="76" t="s">
        <v>873</v>
      </c>
      <c r="F147" s="77" t="s">
        <v>11</v>
      </c>
      <c r="G147" s="78">
        <v>15885</v>
      </c>
      <c r="H147" s="78">
        <v>12882</v>
      </c>
      <c r="I147" s="78">
        <v>2021</v>
      </c>
      <c r="J147" s="77" t="s">
        <v>924</v>
      </c>
      <c r="K147" s="57"/>
      <c r="L147" s="78">
        <v>41000</v>
      </c>
      <c r="M147" s="57"/>
    </row>
    <row r="148" spans="1:13" ht="39.950000000000003" customHeight="1" x14ac:dyDescent="0.3">
      <c r="A148" s="51"/>
      <c r="B148" s="70">
        <v>144</v>
      </c>
      <c r="C148" s="75" t="s">
        <v>339</v>
      </c>
      <c r="D148" s="75" t="s">
        <v>9</v>
      </c>
      <c r="E148" s="76" t="s">
        <v>884</v>
      </c>
      <c r="F148" s="77" t="s">
        <v>11</v>
      </c>
      <c r="G148" s="78">
        <v>15885</v>
      </c>
      <c r="H148" s="78">
        <v>12882</v>
      </c>
      <c r="I148" s="78">
        <v>2021</v>
      </c>
      <c r="J148" s="77" t="s">
        <v>936</v>
      </c>
      <c r="K148" s="57"/>
      <c r="L148" s="78">
        <v>41000</v>
      </c>
      <c r="M148" s="57"/>
    </row>
    <row r="149" spans="1:13" ht="39.950000000000003" customHeight="1" x14ac:dyDescent="0.3">
      <c r="A149" s="51"/>
      <c r="B149" s="70">
        <v>145</v>
      </c>
      <c r="C149" s="75" t="s">
        <v>339</v>
      </c>
      <c r="D149" s="75" t="s">
        <v>9</v>
      </c>
      <c r="E149" s="76" t="s">
        <v>888</v>
      </c>
      <c r="F149" s="77" t="s">
        <v>11</v>
      </c>
      <c r="G149" s="78">
        <v>15885</v>
      </c>
      <c r="H149" s="78">
        <v>12882</v>
      </c>
      <c r="I149" s="78">
        <v>2021</v>
      </c>
      <c r="J149" s="77" t="s">
        <v>930</v>
      </c>
      <c r="K149" s="57"/>
      <c r="L149" s="78">
        <v>41000</v>
      </c>
      <c r="M149" s="57"/>
    </row>
    <row r="150" spans="1:13" ht="39.950000000000003" customHeight="1" x14ac:dyDescent="0.3">
      <c r="A150" s="51">
        <v>132</v>
      </c>
      <c r="B150" s="70">
        <v>146</v>
      </c>
      <c r="C150" s="75" t="s">
        <v>339</v>
      </c>
      <c r="D150" s="75" t="s">
        <v>349</v>
      </c>
      <c r="E150" s="84" t="s">
        <v>350</v>
      </c>
      <c r="F150" s="77" t="s">
        <v>180</v>
      </c>
      <c r="G150" s="78">
        <v>8526</v>
      </c>
      <c r="H150" s="78">
        <v>12882</v>
      </c>
      <c r="I150" s="78">
        <v>2007</v>
      </c>
      <c r="J150" s="75" t="s">
        <v>351</v>
      </c>
      <c r="K150" s="57"/>
      <c r="L150" s="78">
        <v>26000</v>
      </c>
      <c r="M150" s="57"/>
    </row>
    <row r="151" spans="1:13" ht="39.950000000000003" customHeight="1" x14ac:dyDescent="0.3">
      <c r="A151" s="51">
        <v>133</v>
      </c>
      <c r="B151" s="70">
        <v>147</v>
      </c>
      <c r="C151" s="75" t="s">
        <v>339</v>
      </c>
      <c r="D151" s="75" t="s">
        <v>286</v>
      </c>
      <c r="E151" s="76" t="s">
        <v>352</v>
      </c>
      <c r="F151" s="77" t="s">
        <v>11</v>
      </c>
      <c r="G151" s="78">
        <v>2650</v>
      </c>
      <c r="H151" s="78">
        <v>2287</v>
      </c>
      <c r="I151" s="78">
        <v>2007</v>
      </c>
      <c r="J151" s="75" t="s">
        <v>353</v>
      </c>
      <c r="K151" s="57"/>
      <c r="L151" s="78">
        <v>3500</v>
      </c>
      <c r="M151" s="57"/>
    </row>
    <row r="152" spans="1:13" ht="39.950000000000003" customHeight="1" x14ac:dyDescent="0.3">
      <c r="A152" s="51"/>
      <c r="B152" s="70">
        <v>148</v>
      </c>
      <c r="C152" s="75" t="s">
        <v>339</v>
      </c>
      <c r="D152" s="75" t="s">
        <v>860</v>
      </c>
      <c r="E152" s="76" t="s">
        <v>849</v>
      </c>
      <c r="F152" s="77" t="s">
        <v>80</v>
      </c>
      <c r="G152" s="78">
        <v>3320</v>
      </c>
      <c r="H152" s="78">
        <v>2287</v>
      </c>
      <c r="I152" s="78">
        <v>2021</v>
      </c>
      <c r="J152" s="75" t="s">
        <v>908</v>
      </c>
      <c r="K152" s="57"/>
      <c r="L152" s="78">
        <v>3500</v>
      </c>
      <c r="M152" s="57"/>
    </row>
    <row r="153" spans="1:13" ht="39.950000000000003" customHeight="1" x14ac:dyDescent="0.3">
      <c r="A153" s="51"/>
      <c r="B153" s="70">
        <v>149</v>
      </c>
      <c r="C153" s="75" t="s">
        <v>339</v>
      </c>
      <c r="D153" s="75" t="s">
        <v>891</v>
      </c>
      <c r="E153" s="76" t="s">
        <v>861</v>
      </c>
      <c r="F153" s="77" t="s">
        <v>80</v>
      </c>
      <c r="G153" s="78">
        <v>3425</v>
      </c>
      <c r="H153" s="78">
        <v>2287</v>
      </c>
      <c r="I153" s="78">
        <v>2021</v>
      </c>
      <c r="J153" s="75" t="s">
        <v>907</v>
      </c>
      <c r="K153" s="57"/>
      <c r="L153" s="78">
        <v>3500</v>
      </c>
      <c r="M153" s="57"/>
    </row>
    <row r="154" spans="1:13" ht="39.950000000000003" customHeight="1" x14ac:dyDescent="0.3">
      <c r="A154" s="51"/>
      <c r="B154" s="70">
        <v>150</v>
      </c>
      <c r="C154" s="75" t="s">
        <v>339</v>
      </c>
      <c r="D154" s="75" t="s">
        <v>860</v>
      </c>
      <c r="E154" s="76" t="s">
        <v>859</v>
      </c>
      <c r="F154" s="77" t="s">
        <v>80</v>
      </c>
      <c r="G154" s="78">
        <v>3320</v>
      </c>
      <c r="H154" s="78">
        <v>2287</v>
      </c>
      <c r="I154" s="78">
        <v>2021</v>
      </c>
      <c r="J154" s="75" t="s">
        <v>905</v>
      </c>
      <c r="K154" s="57"/>
      <c r="L154" s="78">
        <v>3500</v>
      </c>
      <c r="M154" s="57"/>
    </row>
    <row r="155" spans="1:13" ht="39.950000000000003" customHeight="1" x14ac:dyDescent="0.3">
      <c r="A155" s="51"/>
      <c r="B155" s="70">
        <v>151</v>
      </c>
      <c r="C155" s="75" t="s">
        <v>339</v>
      </c>
      <c r="D155" s="75" t="s">
        <v>891</v>
      </c>
      <c r="E155" s="76" t="s">
        <v>890</v>
      </c>
      <c r="F155" s="77" t="s">
        <v>80</v>
      </c>
      <c r="G155" s="78">
        <v>3425</v>
      </c>
      <c r="H155" s="78">
        <v>2287</v>
      </c>
      <c r="I155" s="78">
        <v>2021</v>
      </c>
      <c r="J155" s="75" t="s">
        <v>931</v>
      </c>
      <c r="K155" s="57"/>
      <c r="L155" s="78">
        <v>3500</v>
      </c>
      <c r="M155" s="57"/>
    </row>
    <row r="156" spans="1:13" ht="39.950000000000003" customHeight="1" x14ac:dyDescent="0.3">
      <c r="A156" s="51">
        <v>134</v>
      </c>
      <c r="B156" s="70">
        <v>152</v>
      </c>
      <c r="C156" s="75" t="s">
        <v>354</v>
      </c>
      <c r="D156" s="75" t="s">
        <v>355</v>
      </c>
      <c r="E156" s="76" t="s">
        <v>356</v>
      </c>
      <c r="F156" s="77" t="s">
        <v>140</v>
      </c>
      <c r="G156" s="78">
        <v>10220</v>
      </c>
      <c r="H156" s="78">
        <v>53000</v>
      </c>
      <c r="I156" s="78">
        <v>2013</v>
      </c>
      <c r="J156" s="75" t="s">
        <v>357</v>
      </c>
      <c r="K156" s="57"/>
      <c r="L156" s="78">
        <v>53000</v>
      </c>
      <c r="M156" s="57"/>
    </row>
    <row r="157" spans="1:13" ht="39.950000000000003" customHeight="1" x14ac:dyDescent="0.3">
      <c r="A157" s="51">
        <v>135</v>
      </c>
      <c r="B157" s="70">
        <v>153</v>
      </c>
      <c r="C157" s="75" t="s">
        <v>358</v>
      </c>
      <c r="D157" s="75" t="s">
        <v>359</v>
      </c>
      <c r="E157" s="76" t="s">
        <v>360</v>
      </c>
      <c r="F157" s="77" t="s">
        <v>16</v>
      </c>
      <c r="G157" s="78">
        <v>310</v>
      </c>
      <c r="H157" s="78" t="s">
        <v>17</v>
      </c>
      <c r="I157" s="78">
        <v>1994</v>
      </c>
      <c r="J157" s="75" t="s">
        <v>361</v>
      </c>
      <c r="K157" s="57"/>
      <c r="L157" s="78">
        <v>1000</v>
      </c>
      <c r="M157" s="57"/>
    </row>
    <row r="158" spans="1:13" ht="39.950000000000003" customHeight="1" x14ac:dyDescent="0.3">
      <c r="A158" s="51">
        <v>136</v>
      </c>
      <c r="B158" s="70">
        <v>154</v>
      </c>
      <c r="C158" s="84" t="s">
        <v>362</v>
      </c>
      <c r="D158" s="84" t="s">
        <v>363</v>
      </c>
      <c r="E158" s="76" t="s">
        <v>364</v>
      </c>
      <c r="F158" s="76" t="s">
        <v>77</v>
      </c>
      <c r="G158" s="86">
        <v>1866</v>
      </c>
      <c r="H158" s="86">
        <v>2497</v>
      </c>
      <c r="I158" s="86">
        <v>2006</v>
      </c>
      <c r="J158" s="84" t="s">
        <v>365</v>
      </c>
      <c r="K158" s="57"/>
      <c r="L158" s="86">
        <v>2600</v>
      </c>
      <c r="M158" s="57"/>
    </row>
    <row r="159" spans="1:13" ht="39.950000000000003" customHeight="1" x14ac:dyDescent="0.3">
      <c r="A159" s="51">
        <v>137</v>
      </c>
      <c r="B159" s="70">
        <v>155</v>
      </c>
      <c r="C159" s="75" t="s">
        <v>942</v>
      </c>
      <c r="D159" s="75" t="s">
        <v>366</v>
      </c>
      <c r="E159" s="76" t="s">
        <v>843</v>
      </c>
      <c r="F159" s="77" t="s">
        <v>367</v>
      </c>
      <c r="G159" s="78">
        <v>1620</v>
      </c>
      <c r="H159" s="78">
        <v>778</v>
      </c>
      <c r="I159" s="78">
        <v>2018</v>
      </c>
      <c r="J159" s="75" t="s">
        <v>368</v>
      </c>
      <c r="K159" s="57"/>
      <c r="L159" s="78">
        <v>1620</v>
      </c>
      <c r="M159" s="57"/>
    </row>
    <row r="160" spans="1:13" ht="39.950000000000003" customHeight="1" x14ac:dyDescent="0.3">
      <c r="A160" s="51">
        <v>138</v>
      </c>
      <c r="B160" s="70">
        <v>156</v>
      </c>
      <c r="C160" s="75" t="s">
        <v>369</v>
      </c>
      <c r="D160" s="77">
        <v>1</v>
      </c>
      <c r="E160" s="76" t="s">
        <v>842</v>
      </c>
      <c r="F160" s="77" t="s">
        <v>80</v>
      </c>
      <c r="G160" s="78">
        <v>31840</v>
      </c>
      <c r="H160" s="78">
        <v>5652</v>
      </c>
      <c r="I160" s="78">
        <v>1990</v>
      </c>
      <c r="J160" s="75" t="s">
        <v>370</v>
      </c>
      <c r="K160" s="57" t="s">
        <v>1014</v>
      </c>
      <c r="L160" s="78">
        <v>32000</v>
      </c>
      <c r="M160" s="57" t="s">
        <v>1014</v>
      </c>
    </row>
    <row r="161" spans="1:13" ht="39.950000000000003" customHeight="1" x14ac:dyDescent="0.3">
      <c r="A161" s="51">
        <v>139</v>
      </c>
      <c r="B161" s="70">
        <v>157</v>
      </c>
      <c r="C161" s="75" t="s">
        <v>371</v>
      </c>
      <c r="D161" s="77">
        <v>2121</v>
      </c>
      <c r="E161" s="76" t="s">
        <v>372</v>
      </c>
      <c r="F161" s="77" t="s">
        <v>77</v>
      </c>
      <c r="G161" s="78">
        <v>1285</v>
      </c>
      <c r="H161" s="78">
        <v>1690</v>
      </c>
      <c r="I161" s="78">
        <v>2010</v>
      </c>
      <c r="J161" s="75" t="s">
        <v>373</v>
      </c>
      <c r="K161" s="57"/>
      <c r="L161" s="78">
        <v>1610</v>
      </c>
      <c r="M161" s="57"/>
    </row>
    <row r="162" spans="1:13" ht="39.950000000000003" customHeight="1" x14ac:dyDescent="0.3">
      <c r="A162" s="51">
        <v>140</v>
      </c>
      <c r="B162" s="70">
        <v>158</v>
      </c>
      <c r="C162" s="75" t="s">
        <v>371</v>
      </c>
      <c r="D162" s="77">
        <v>2121</v>
      </c>
      <c r="E162" s="76" t="s">
        <v>374</v>
      </c>
      <c r="F162" s="77" t="s">
        <v>77</v>
      </c>
      <c r="G162" s="78">
        <v>1285</v>
      </c>
      <c r="H162" s="78">
        <v>1690</v>
      </c>
      <c r="I162" s="78">
        <v>2010</v>
      </c>
      <c r="J162" s="75" t="s">
        <v>375</v>
      </c>
      <c r="K162" s="57"/>
      <c r="L162" s="78">
        <v>1610</v>
      </c>
      <c r="M162" s="57"/>
    </row>
    <row r="163" spans="1:13" ht="39.950000000000003" customHeight="1" x14ac:dyDescent="0.3">
      <c r="A163" s="51">
        <v>141</v>
      </c>
      <c r="B163" s="70">
        <v>159</v>
      </c>
      <c r="C163" s="75" t="s">
        <v>371</v>
      </c>
      <c r="D163" s="77">
        <v>2121</v>
      </c>
      <c r="E163" s="76" t="s">
        <v>376</v>
      </c>
      <c r="F163" s="77" t="s">
        <v>77</v>
      </c>
      <c r="G163" s="78">
        <v>1285</v>
      </c>
      <c r="H163" s="78">
        <v>1690</v>
      </c>
      <c r="I163" s="78">
        <v>2010</v>
      </c>
      <c r="J163" s="75" t="s">
        <v>377</v>
      </c>
      <c r="K163" s="57"/>
      <c r="L163" s="78">
        <v>1610</v>
      </c>
      <c r="M163" s="57"/>
    </row>
    <row r="164" spans="1:13" ht="39.950000000000003" customHeight="1" x14ac:dyDescent="0.3">
      <c r="A164" s="51">
        <v>142</v>
      </c>
      <c r="B164" s="70">
        <v>160</v>
      </c>
      <c r="C164" s="75" t="s">
        <v>371</v>
      </c>
      <c r="D164" s="77">
        <v>2107</v>
      </c>
      <c r="E164" s="76" t="s">
        <v>952</v>
      </c>
      <c r="F164" s="77" t="s">
        <v>77</v>
      </c>
      <c r="G164" s="78">
        <v>1030</v>
      </c>
      <c r="H164" s="78">
        <v>1500</v>
      </c>
      <c r="I164" s="78">
        <v>2005</v>
      </c>
      <c r="J164" s="75" t="s">
        <v>378</v>
      </c>
      <c r="K164" s="57"/>
      <c r="L164" s="78">
        <v>1460</v>
      </c>
      <c r="M164" s="57"/>
    </row>
    <row r="165" spans="1:13" ht="39.950000000000003" customHeight="1" x14ac:dyDescent="0.3">
      <c r="A165" s="51">
        <v>143</v>
      </c>
      <c r="B165" s="70">
        <v>161</v>
      </c>
      <c r="C165" s="84" t="s">
        <v>379</v>
      </c>
      <c r="D165" s="84" t="s">
        <v>380</v>
      </c>
      <c r="E165" s="76" t="s">
        <v>381</v>
      </c>
      <c r="F165" s="76" t="s">
        <v>11</v>
      </c>
      <c r="G165" s="86">
        <v>2183</v>
      </c>
      <c r="H165" s="86">
        <v>2993</v>
      </c>
      <c r="I165" s="86">
        <v>2014</v>
      </c>
      <c r="J165" s="84" t="s">
        <v>382</v>
      </c>
      <c r="K165" s="57"/>
      <c r="L165" s="86">
        <v>3000</v>
      </c>
      <c r="M165" s="57"/>
    </row>
    <row r="166" spans="1:13" ht="39.950000000000003" customHeight="1" x14ac:dyDescent="0.3">
      <c r="A166" s="51">
        <v>144</v>
      </c>
      <c r="B166" s="70">
        <v>162</v>
      </c>
      <c r="C166" s="75" t="s">
        <v>383</v>
      </c>
      <c r="D166" s="75" t="s">
        <v>384</v>
      </c>
      <c r="E166" s="76" t="s">
        <v>385</v>
      </c>
      <c r="F166" s="77" t="s">
        <v>77</v>
      </c>
      <c r="G166" s="78">
        <v>2075</v>
      </c>
      <c r="H166" s="78">
        <v>3311</v>
      </c>
      <c r="I166" s="78">
        <v>2006</v>
      </c>
      <c r="J166" s="75" t="s">
        <v>386</v>
      </c>
      <c r="K166" s="57"/>
      <c r="L166" s="78">
        <v>2505</v>
      </c>
      <c r="M166" s="57"/>
    </row>
    <row r="167" spans="1:13" ht="39.950000000000003" customHeight="1" x14ac:dyDescent="0.3">
      <c r="A167" s="51">
        <v>145</v>
      </c>
      <c r="B167" s="70">
        <v>163</v>
      </c>
      <c r="C167" s="75" t="s">
        <v>387</v>
      </c>
      <c r="D167" s="84" t="s">
        <v>388</v>
      </c>
      <c r="E167" s="76" t="s">
        <v>953</v>
      </c>
      <c r="F167" s="77" t="s">
        <v>80</v>
      </c>
      <c r="G167" s="78">
        <v>15500</v>
      </c>
      <c r="H167" s="78">
        <v>11150</v>
      </c>
      <c r="I167" s="78">
        <v>1988</v>
      </c>
      <c r="J167" s="77">
        <v>27245</v>
      </c>
      <c r="K167" s="57"/>
      <c r="L167" s="78">
        <v>16000</v>
      </c>
      <c r="M167" s="57"/>
    </row>
    <row r="168" spans="1:13" ht="39.950000000000003" customHeight="1" x14ac:dyDescent="0.3">
      <c r="A168" s="51">
        <v>146</v>
      </c>
      <c r="B168" s="70">
        <v>164</v>
      </c>
      <c r="C168" s="75" t="s">
        <v>389</v>
      </c>
      <c r="D168" s="75" t="s">
        <v>390</v>
      </c>
      <c r="E168" s="76" t="s">
        <v>391</v>
      </c>
      <c r="F168" s="77" t="s">
        <v>11</v>
      </c>
      <c r="G168" s="78">
        <v>15980</v>
      </c>
      <c r="H168" s="78">
        <v>12419</v>
      </c>
      <c r="I168" s="78">
        <v>2019</v>
      </c>
      <c r="J168" s="75" t="s">
        <v>392</v>
      </c>
      <c r="K168" s="81" t="s">
        <v>992</v>
      </c>
      <c r="L168" s="78">
        <v>42000</v>
      </c>
      <c r="M168" s="81" t="s">
        <v>992</v>
      </c>
    </row>
    <row r="169" spans="1:13" ht="39.950000000000003" customHeight="1" x14ac:dyDescent="0.3">
      <c r="A169" s="51">
        <v>147</v>
      </c>
      <c r="B169" s="70">
        <v>165</v>
      </c>
      <c r="C169" s="75" t="s">
        <v>389</v>
      </c>
      <c r="D169" s="75" t="s">
        <v>390</v>
      </c>
      <c r="E169" s="76" t="s">
        <v>393</v>
      </c>
      <c r="F169" s="77" t="s">
        <v>11</v>
      </c>
      <c r="G169" s="78">
        <v>13530</v>
      </c>
      <c r="H169" s="78">
        <v>12419</v>
      </c>
      <c r="I169" s="78">
        <v>2019</v>
      </c>
      <c r="J169" s="75" t="s">
        <v>394</v>
      </c>
      <c r="K169" s="81" t="s">
        <v>992</v>
      </c>
      <c r="L169" s="78">
        <v>33000</v>
      </c>
      <c r="M169" s="81" t="s">
        <v>992</v>
      </c>
    </row>
    <row r="170" spans="1:13" ht="39.950000000000003" customHeight="1" x14ac:dyDescent="0.3">
      <c r="A170" s="51">
        <v>148</v>
      </c>
      <c r="B170" s="70">
        <v>166</v>
      </c>
      <c r="C170" s="75" t="s">
        <v>389</v>
      </c>
      <c r="D170" s="75" t="s">
        <v>390</v>
      </c>
      <c r="E170" s="76" t="s">
        <v>395</v>
      </c>
      <c r="F170" s="77" t="s">
        <v>11</v>
      </c>
      <c r="G170" s="78">
        <v>13530</v>
      </c>
      <c r="H170" s="78">
        <v>12419</v>
      </c>
      <c r="I170" s="78">
        <v>2019</v>
      </c>
      <c r="J170" s="75" t="s">
        <v>396</v>
      </c>
      <c r="K170" s="81" t="s">
        <v>992</v>
      </c>
      <c r="L170" s="78">
        <v>33000</v>
      </c>
      <c r="M170" s="81" t="s">
        <v>992</v>
      </c>
    </row>
    <row r="171" spans="1:13" ht="39.950000000000003" customHeight="1" x14ac:dyDescent="0.3">
      <c r="A171" s="51">
        <v>149</v>
      </c>
      <c r="B171" s="70">
        <v>167</v>
      </c>
      <c r="C171" s="75" t="s">
        <v>389</v>
      </c>
      <c r="D171" s="75" t="s">
        <v>390</v>
      </c>
      <c r="E171" s="76" t="s">
        <v>397</v>
      </c>
      <c r="F171" s="77" t="s">
        <v>11</v>
      </c>
      <c r="G171" s="78">
        <v>15980</v>
      </c>
      <c r="H171" s="78">
        <v>12419</v>
      </c>
      <c r="I171" s="78">
        <v>2019</v>
      </c>
      <c r="J171" s="75" t="s">
        <v>398</v>
      </c>
      <c r="K171" s="81" t="s">
        <v>992</v>
      </c>
      <c r="L171" s="78">
        <v>42000</v>
      </c>
      <c r="M171" s="81" t="s">
        <v>992</v>
      </c>
    </row>
    <row r="172" spans="1:13" ht="39.950000000000003" customHeight="1" x14ac:dyDescent="0.3">
      <c r="A172" s="51">
        <v>150</v>
      </c>
      <c r="B172" s="70">
        <v>168</v>
      </c>
      <c r="C172" s="75" t="s">
        <v>389</v>
      </c>
      <c r="D172" s="75" t="s">
        <v>390</v>
      </c>
      <c r="E172" s="76" t="s">
        <v>399</v>
      </c>
      <c r="F172" s="77" t="s">
        <v>11</v>
      </c>
      <c r="G172" s="78">
        <v>15980</v>
      </c>
      <c r="H172" s="78">
        <v>12419</v>
      </c>
      <c r="I172" s="78">
        <v>2019</v>
      </c>
      <c r="J172" s="75" t="s">
        <v>400</v>
      </c>
      <c r="K172" s="81" t="s">
        <v>992</v>
      </c>
      <c r="L172" s="78">
        <v>42000</v>
      </c>
      <c r="M172" s="81" t="s">
        <v>992</v>
      </c>
    </row>
    <row r="173" spans="1:13" ht="39.950000000000003" customHeight="1" x14ac:dyDescent="0.3">
      <c r="A173" s="51">
        <v>151</v>
      </c>
      <c r="B173" s="70">
        <v>169</v>
      </c>
      <c r="C173" s="75" t="s">
        <v>389</v>
      </c>
      <c r="D173" s="75" t="s">
        <v>390</v>
      </c>
      <c r="E173" s="76" t="s">
        <v>401</v>
      </c>
      <c r="F173" s="77" t="s">
        <v>11</v>
      </c>
      <c r="G173" s="78">
        <v>15980</v>
      </c>
      <c r="H173" s="78">
        <v>12419</v>
      </c>
      <c r="I173" s="78">
        <v>2019</v>
      </c>
      <c r="J173" s="75" t="s">
        <v>402</v>
      </c>
      <c r="K173" s="81" t="s">
        <v>992</v>
      </c>
      <c r="L173" s="78">
        <v>42000</v>
      </c>
      <c r="M173" s="81" t="s">
        <v>992</v>
      </c>
    </row>
    <row r="174" spans="1:13" ht="39.950000000000003" customHeight="1" x14ac:dyDescent="0.3">
      <c r="A174" s="51">
        <v>152</v>
      </c>
      <c r="B174" s="70">
        <v>170</v>
      </c>
      <c r="C174" s="75" t="s">
        <v>389</v>
      </c>
      <c r="D174" s="75" t="s">
        <v>390</v>
      </c>
      <c r="E174" s="76" t="s">
        <v>403</v>
      </c>
      <c r="F174" s="77" t="s">
        <v>11</v>
      </c>
      <c r="G174" s="78">
        <v>15980</v>
      </c>
      <c r="H174" s="78">
        <v>12419</v>
      </c>
      <c r="I174" s="78">
        <v>2019</v>
      </c>
      <c r="J174" s="75" t="s">
        <v>404</v>
      </c>
      <c r="K174" s="81" t="s">
        <v>992</v>
      </c>
      <c r="L174" s="78">
        <v>42000</v>
      </c>
      <c r="M174" s="81" t="s">
        <v>992</v>
      </c>
    </row>
    <row r="175" spans="1:13" ht="39.950000000000003" customHeight="1" x14ac:dyDescent="0.3">
      <c r="A175" s="51">
        <v>153</v>
      </c>
      <c r="B175" s="70">
        <v>171</v>
      </c>
      <c r="C175" s="75" t="s">
        <v>389</v>
      </c>
      <c r="D175" s="75" t="s">
        <v>405</v>
      </c>
      <c r="E175" s="76" t="s">
        <v>406</v>
      </c>
      <c r="F175" s="77" t="s">
        <v>80</v>
      </c>
      <c r="G175" s="78">
        <v>13260</v>
      </c>
      <c r="H175" s="78">
        <v>10518</v>
      </c>
      <c r="I175" s="78">
        <v>2007</v>
      </c>
      <c r="J175" s="75" t="s">
        <v>407</v>
      </c>
      <c r="K175" s="81" t="s">
        <v>989</v>
      </c>
      <c r="L175" s="78">
        <v>30000</v>
      </c>
      <c r="M175" s="81" t="s">
        <v>989</v>
      </c>
    </row>
    <row r="176" spans="1:13" ht="39.950000000000003" customHeight="1" x14ac:dyDescent="0.3">
      <c r="A176" s="51">
        <v>154</v>
      </c>
      <c r="B176" s="70">
        <v>172</v>
      </c>
      <c r="C176" s="75" t="s">
        <v>389</v>
      </c>
      <c r="D176" s="77" t="s">
        <v>408</v>
      </c>
      <c r="E176" s="76" t="s">
        <v>409</v>
      </c>
      <c r="F176" s="77" t="s">
        <v>11</v>
      </c>
      <c r="G176" s="78">
        <v>10990</v>
      </c>
      <c r="H176" s="78">
        <v>11967</v>
      </c>
      <c r="I176" s="78">
        <v>2004</v>
      </c>
      <c r="J176" s="77" t="s">
        <v>410</v>
      </c>
      <c r="K176" s="57"/>
      <c r="L176" s="78">
        <v>18000</v>
      </c>
      <c r="M176" s="57"/>
    </row>
    <row r="177" spans="1:13" ht="39.950000000000003" customHeight="1" x14ac:dyDescent="0.3">
      <c r="A177" s="51">
        <v>155</v>
      </c>
      <c r="B177" s="70">
        <v>173</v>
      </c>
      <c r="C177" s="75" t="s">
        <v>389</v>
      </c>
      <c r="D177" s="75" t="s">
        <v>411</v>
      </c>
      <c r="E177" s="76" t="s">
        <v>412</v>
      </c>
      <c r="F177" s="77" t="s">
        <v>173</v>
      </c>
      <c r="G177" s="78">
        <v>7300</v>
      </c>
      <c r="H177" s="78">
        <v>6871</v>
      </c>
      <c r="I177" s="78">
        <v>2005</v>
      </c>
      <c r="J177" s="75" t="s">
        <v>413</v>
      </c>
      <c r="K177" s="57"/>
      <c r="L177" s="78">
        <v>14500</v>
      </c>
      <c r="M177" s="57"/>
    </row>
    <row r="178" spans="1:13" ht="39.950000000000003" customHeight="1" x14ac:dyDescent="0.3">
      <c r="A178" s="51">
        <v>156</v>
      </c>
      <c r="B178" s="70">
        <v>174</v>
      </c>
      <c r="C178" s="75" t="s">
        <v>389</v>
      </c>
      <c r="D178" s="75" t="s">
        <v>414</v>
      </c>
      <c r="E178" s="76" t="s">
        <v>415</v>
      </c>
      <c r="F178" s="77" t="s">
        <v>173</v>
      </c>
      <c r="G178" s="78">
        <v>11235</v>
      </c>
      <c r="H178" s="78">
        <v>10518</v>
      </c>
      <c r="I178" s="78">
        <v>2006</v>
      </c>
      <c r="J178" s="75" t="s">
        <v>416</v>
      </c>
      <c r="K178" s="81" t="s">
        <v>995</v>
      </c>
      <c r="L178" s="78">
        <v>23000</v>
      </c>
      <c r="M178" s="81" t="s">
        <v>995</v>
      </c>
    </row>
    <row r="179" spans="1:13" ht="39.950000000000003" customHeight="1" x14ac:dyDescent="0.3">
      <c r="A179" s="51">
        <v>157</v>
      </c>
      <c r="B179" s="70">
        <v>175</v>
      </c>
      <c r="C179" s="75" t="s">
        <v>389</v>
      </c>
      <c r="D179" s="75" t="s">
        <v>405</v>
      </c>
      <c r="E179" s="76" t="s">
        <v>417</v>
      </c>
      <c r="F179" s="77" t="s">
        <v>173</v>
      </c>
      <c r="G179" s="78">
        <v>9800</v>
      </c>
      <c r="H179" s="78">
        <v>10518</v>
      </c>
      <c r="I179" s="78">
        <v>2005</v>
      </c>
      <c r="J179" s="75" t="s">
        <v>418</v>
      </c>
      <c r="K179" s="81" t="s">
        <v>994</v>
      </c>
      <c r="L179" s="78">
        <v>18000</v>
      </c>
      <c r="M179" s="81" t="s">
        <v>994</v>
      </c>
    </row>
    <row r="180" spans="1:13" ht="39.950000000000003" customHeight="1" x14ac:dyDescent="0.3">
      <c r="A180" s="51">
        <v>158</v>
      </c>
      <c r="B180" s="70">
        <v>176</v>
      </c>
      <c r="C180" s="75" t="s">
        <v>389</v>
      </c>
      <c r="D180" s="75" t="s">
        <v>408</v>
      </c>
      <c r="E180" s="76" t="s">
        <v>419</v>
      </c>
      <c r="F180" s="77" t="s">
        <v>173</v>
      </c>
      <c r="G180" s="78">
        <v>9700</v>
      </c>
      <c r="H180" s="78">
        <v>10518</v>
      </c>
      <c r="I180" s="78">
        <v>2006</v>
      </c>
      <c r="J180" s="75" t="s">
        <v>420</v>
      </c>
      <c r="K180" s="81" t="s">
        <v>996</v>
      </c>
      <c r="L180" s="78">
        <v>23000</v>
      </c>
      <c r="M180" s="81" t="s">
        <v>996</v>
      </c>
    </row>
    <row r="181" spans="1:13" ht="39.950000000000003" customHeight="1" x14ac:dyDescent="0.3">
      <c r="A181" s="51">
        <v>159</v>
      </c>
      <c r="B181" s="70">
        <v>177</v>
      </c>
      <c r="C181" s="75" t="s">
        <v>389</v>
      </c>
      <c r="D181" s="75" t="s">
        <v>405</v>
      </c>
      <c r="E181" s="76" t="s">
        <v>421</v>
      </c>
      <c r="F181" s="77" t="s">
        <v>80</v>
      </c>
      <c r="G181" s="78">
        <v>12200</v>
      </c>
      <c r="H181" s="78">
        <v>10518</v>
      </c>
      <c r="I181" s="78">
        <v>2007</v>
      </c>
      <c r="J181" s="75" t="s">
        <v>422</v>
      </c>
      <c r="K181" s="81" t="s">
        <v>989</v>
      </c>
      <c r="L181" s="78">
        <v>30000</v>
      </c>
      <c r="M181" s="81" t="s">
        <v>989</v>
      </c>
    </row>
    <row r="182" spans="1:13" ht="39.950000000000003" customHeight="1" x14ac:dyDescent="0.3">
      <c r="A182" s="51">
        <v>161</v>
      </c>
      <c r="B182" s="70">
        <v>178</v>
      </c>
      <c r="C182" s="75" t="s">
        <v>389</v>
      </c>
      <c r="D182" s="75" t="s">
        <v>405</v>
      </c>
      <c r="E182" s="76" t="s">
        <v>423</v>
      </c>
      <c r="F182" s="77" t="s">
        <v>173</v>
      </c>
      <c r="G182" s="78">
        <v>11060</v>
      </c>
      <c r="H182" s="78">
        <v>10518</v>
      </c>
      <c r="I182" s="78">
        <v>2006</v>
      </c>
      <c r="J182" s="75" t="s">
        <v>424</v>
      </c>
      <c r="K182" s="81" t="s">
        <v>994</v>
      </c>
      <c r="L182" s="78">
        <v>23000</v>
      </c>
      <c r="M182" s="81" t="s">
        <v>994</v>
      </c>
    </row>
    <row r="183" spans="1:13" ht="39.950000000000003" customHeight="1" x14ac:dyDescent="0.3">
      <c r="A183" s="51">
        <v>162</v>
      </c>
      <c r="B183" s="70">
        <v>179</v>
      </c>
      <c r="C183" s="75" t="s">
        <v>389</v>
      </c>
      <c r="D183" s="75" t="s">
        <v>408</v>
      </c>
      <c r="E183" s="76" t="s">
        <v>425</v>
      </c>
      <c r="F183" s="77" t="s">
        <v>173</v>
      </c>
      <c r="G183" s="78">
        <v>9800</v>
      </c>
      <c r="H183" s="78">
        <v>10518</v>
      </c>
      <c r="I183" s="78">
        <v>2005</v>
      </c>
      <c r="J183" s="75" t="s">
        <v>426</v>
      </c>
      <c r="K183" s="81" t="s">
        <v>997</v>
      </c>
      <c r="L183" s="78">
        <v>18000</v>
      </c>
      <c r="M183" s="81" t="s">
        <v>997</v>
      </c>
    </row>
    <row r="184" spans="1:13" ht="39.950000000000003" customHeight="1" x14ac:dyDescent="0.3">
      <c r="A184" s="51">
        <v>163</v>
      </c>
      <c r="B184" s="70">
        <v>180</v>
      </c>
      <c r="C184" s="75" t="s">
        <v>389</v>
      </c>
      <c r="D184" s="87">
        <v>18224</v>
      </c>
      <c r="E184" s="76" t="s">
        <v>427</v>
      </c>
      <c r="F184" s="77" t="s">
        <v>80</v>
      </c>
      <c r="G184" s="78">
        <v>6980</v>
      </c>
      <c r="H184" s="78">
        <v>6871</v>
      </c>
      <c r="I184" s="78">
        <v>2000</v>
      </c>
      <c r="J184" s="75" t="s">
        <v>428</v>
      </c>
      <c r="K184" s="81" t="s">
        <v>990</v>
      </c>
      <c r="L184" s="78">
        <v>18600</v>
      </c>
      <c r="M184" s="81" t="s">
        <v>990</v>
      </c>
    </row>
    <row r="185" spans="1:13" ht="39.950000000000003" customHeight="1" x14ac:dyDescent="0.3">
      <c r="A185" s="51">
        <v>164</v>
      </c>
      <c r="B185" s="70">
        <v>181</v>
      </c>
      <c r="C185" s="75" t="s">
        <v>389</v>
      </c>
      <c r="D185" s="75" t="s">
        <v>429</v>
      </c>
      <c r="E185" s="76" t="s">
        <v>430</v>
      </c>
      <c r="F185" s="77" t="s">
        <v>80</v>
      </c>
      <c r="G185" s="78">
        <v>7180</v>
      </c>
      <c r="H185" s="78">
        <v>6870</v>
      </c>
      <c r="I185" s="78">
        <v>2006</v>
      </c>
      <c r="J185" s="75" t="s">
        <v>431</v>
      </c>
      <c r="K185" s="81" t="s">
        <v>990</v>
      </c>
      <c r="L185" s="78">
        <v>18000</v>
      </c>
      <c r="M185" s="81" t="s">
        <v>990</v>
      </c>
    </row>
    <row r="186" spans="1:13" ht="39.950000000000003" customHeight="1" x14ac:dyDescent="0.3">
      <c r="A186" s="51">
        <v>165</v>
      </c>
      <c r="B186" s="70">
        <v>182</v>
      </c>
      <c r="C186" s="75" t="s">
        <v>389</v>
      </c>
      <c r="D186" s="75" t="s">
        <v>429</v>
      </c>
      <c r="E186" s="76" t="s">
        <v>432</v>
      </c>
      <c r="F186" s="77" t="s">
        <v>80</v>
      </c>
      <c r="G186" s="78">
        <v>7180</v>
      </c>
      <c r="H186" s="78">
        <v>6870</v>
      </c>
      <c r="I186" s="78">
        <v>2006</v>
      </c>
      <c r="J186" s="75" t="s">
        <v>433</v>
      </c>
      <c r="K186" s="81" t="s">
        <v>990</v>
      </c>
      <c r="L186" s="78">
        <v>18000</v>
      </c>
      <c r="M186" s="81" t="s">
        <v>990</v>
      </c>
    </row>
    <row r="187" spans="1:13" ht="39.950000000000003" customHeight="1" x14ac:dyDescent="0.3">
      <c r="A187" s="51">
        <v>166</v>
      </c>
      <c r="B187" s="70">
        <v>183</v>
      </c>
      <c r="C187" s="75" t="s">
        <v>389</v>
      </c>
      <c r="D187" s="75" t="s">
        <v>405</v>
      </c>
      <c r="E187" s="76" t="s">
        <v>434</v>
      </c>
      <c r="F187" s="77" t="s">
        <v>173</v>
      </c>
      <c r="G187" s="78">
        <v>11640</v>
      </c>
      <c r="H187" s="78">
        <v>10518</v>
      </c>
      <c r="I187" s="78">
        <v>2006</v>
      </c>
      <c r="J187" s="75" t="s">
        <v>435</v>
      </c>
      <c r="K187" s="81" t="s">
        <v>999</v>
      </c>
      <c r="L187" s="78">
        <v>23000</v>
      </c>
      <c r="M187" s="81" t="s">
        <v>999</v>
      </c>
    </row>
    <row r="188" spans="1:13" ht="39.950000000000003" customHeight="1" x14ac:dyDescent="0.3">
      <c r="A188" s="51">
        <v>167</v>
      </c>
      <c r="B188" s="70">
        <v>184</v>
      </c>
      <c r="C188" s="75" t="s">
        <v>389</v>
      </c>
      <c r="D188" s="75" t="s">
        <v>436</v>
      </c>
      <c r="E188" s="76" t="s">
        <v>437</v>
      </c>
      <c r="F188" s="77" t="s">
        <v>80</v>
      </c>
      <c r="G188" s="78">
        <v>8550</v>
      </c>
      <c r="H188" s="78">
        <v>6871</v>
      </c>
      <c r="I188" s="78">
        <v>2008</v>
      </c>
      <c r="J188" s="75" t="s">
        <v>438</v>
      </c>
      <c r="K188" s="81" t="s">
        <v>989</v>
      </c>
      <c r="L188" s="78">
        <v>18000</v>
      </c>
      <c r="M188" s="81" t="s">
        <v>989</v>
      </c>
    </row>
    <row r="189" spans="1:13" ht="39.950000000000003" customHeight="1" x14ac:dyDescent="0.3">
      <c r="A189" s="51">
        <v>168</v>
      </c>
      <c r="B189" s="70">
        <v>185</v>
      </c>
      <c r="C189" s="75" t="s">
        <v>389</v>
      </c>
      <c r="D189" s="75" t="s">
        <v>439</v>
      </c>
      <c r="E189" s="76" t="s">
        <v>440</v>
      </c>
      <c r="F189" s="77" t="s">
        <v>80</v>
      </c>
      <c r="G189" s="78">
        <v>8550</v>
      </c>
      <c r="H189" s="78">
        <v>6871</v>
      </c>
      <c r="I189" s="78">
        <v>2000</v>
      </c>
      <c r="J189" s="75" t="s">
        <v>441</v>
      </c>
      <c r="K189" s="81" t="s">
        <v>989</v>
      </c>
      <c r="L189" s="78">
        <v>18000</v>
      </c>
      <c r="M189" s="81" t="s">
        <v>989</v>
      </c>
    </row>
    <row r="190" spans="1:13" ht="39.950000000000003" customHeight="1" x14ac:dyDescent="0.3">
      <c r="A190" s="51">
        <v>169</v>
      </c>
      <c r="B190" s="70">
        <v>186</v>
      </c>
      <c r="C190" s="75" t="s">
        <v>389</v>
      </c>
      <c r="D190" s="75" t="s">
        <v>442</v>
      </c>
      <c r="E190" s="76" t="s">
        <v>443</v>
      </c>
      <c r="F190" s="77" t="s">
        <v>80</v>
      </c>
      <c r="G190" s="78">
        <v>8550</v>
      </c>
      <c r="H190" s="78">
        <v>6871</v>
      </c>
      <c r="I190" s="78">
        <v>2008</v>
      </c>
      <c r="J190" s="75" t="s">
        <v>444</v>
      </c>
      <c r="K190" s="81" t="s">
        <v>989</v>
      </c>
      <c r="L190" s="78">
        <v>18000</v>
      </c>
      <c r="M190" s="81" t="s">
        <v>989</v>
      </c>
    </row>
    <row r="191" spans="1:13" ht="39.950000000000003" customHeight="1" x14ac:dyDescent="0.3">
      <c r="A191" s="51">
        <v>170</v>
      </c>
      <c r="B191" s="70">
        <v>187</v>
      </c>
      <c r="C191" s="75" t="s">
        <v>389</v>
      </c>
      <c r="D191" s="75" t="s">
        <v>436</v>
      </c>
      <c r="E191" s="76" t="s">
        <v>445</v>
      </c>
      <c r="F191" s="77" t="s">
        <v>80</v>
      </c>
      <c r="G191" s="78">
        <v>7800</v>
      </c>
      <c r="H191" s="78">
        <v>6871</v>
      </c>
      <c r="I191" s="78">
        <v>2008</v>
      </c>
      <c r="J191" s="75" t="s">
        <v>446</v>
      </c>
      <c r="K191" s="81" t="s">
        <v>989</v>
      </c>
      <c r="L191" s="78">
        <v>18000</v>
      </c>
      <c r="M191" s="81" t="s">
        <v>989</v>
      </c>
    </row>
    <row r="192" spans="1:13" ht="39.950000000000003" customHeight="1" x14ac:dyDescent="0.3">
      <c r="A192" s="51">
        <v>171</v>
      </c>
      <c r="B192" s="70">
        <v>188</v>
      </c>
      <c r="C192" s="75" t="s">
        <v>389</v>
      </c>
      <c r="D192" s="75" t="s">
        <v>436</v>
      </c>
      <c r="E192" s="76" t="s">
        <v>447</v>
      </c>
      <c r="F192" s="77" t="s">
        <v>80</v>
      </c>
      <c r="G192" s="78">
        <v>7800</v>
      </c>
      <c r="H192" s="78">
        <v>6871</v>
      </c>
      <c r="I192" s="78">
        <v>2006</v>
      </c>
      <c r="J192" s="75" t="s">
        <v>448</v>
      </c>
      <c r="K192" s="81" t="s">
        <v>989</v>
      </c>
      <c r="L192" s="78">
        <v>18000</v>
      </c>
      <c r="M192" s="81" t="s">
        <v>989</v>
      </c>
    </row>
    <row r="193" spans="1:13" ht="39.950000000000003" customHeight="1" x14ac:dyDescent="0.3">
      <c r="A193" s="51">
        <v>172</v>
      </c>
      <c r="B193" s="70">
        <v>189</v>
      </c>
      <c r="C193" s="75" t="s">
        <v>389</v>
      </c>
      <c r="D193" s="75" t="s">
        <v>449</v>
      </c>
      <c r="E193" s="76" t="s">
        <v>450</v>
      </c>
      <c r="F193" s="77" t="s">
        <v>173</v>
      </c>
      <c r="G193" s="78">
        <v>10600</v>
      </c>
      <c r="H193" s="78">
        <v>6871</v>
      </c>
      <c r="I193" s="78">
        <v>2005</v>
      </c>
      <c r="J193" s="75" t="s">
        <v>451</v>
      </c>
      <c r="K193" s="81" t="s">
        <v>990</v>
      </c>
      <c r="L193" s="78">
        <v>18600</v>
      </c>
      <c r="M193" s="81" t="s">
        <v>990</v>
      </c>
    </row>
    <row r="194" spans="1:13" ht="39.950000000000003" customHeight="1" x14ac:dyDescent="0.3">
      <c r="A194" s="51">
        <v>173</v>
      </c>
      <c r="B194" s="70">
        <v>190</v>
      </c>
      <c r="C194" s="75" t="s">
        <v>389</v>
      </c>
      <c r="D194" s="75" t="s">
        <v>449</v>
      </c>
      <c r="E194" s="76" t="s">
        <v>452</v>
      </c>
      <c r="F194" s="77" t="s">
        <v>80</v>
      </c>
      <c r="G194" s="78">
        <v>7800</v>
      </c>
      <c r="H194" s="78">
        <v>6871</v>
      </c>
      <c r="I194" s="78">
        <v>2006</v>
      </c>
      <c r="J194" s="75" t="s">
        <v>453</v>
      </c>
      <c r="K194" s="81" t="s">
        <v>990</v>
      </c>
      <c r="L194" s="78">
        <v>18600</v>
      </c>
      <c r="M194" s="81" t="s">
        <v>990</v>
      </c>
    </row>
    <row r="195" spans="1:13" ht="39.950000000000003" customHeight="1" x14ac:dyDescent="0.3">
      <c r="A195" s="51">
        <v>174</v>
      </c>
      <c r="B195" s="70">
        <v>191</v>
      </c>
      <c r="C195" s="75" t="s">
        <v>389</v>
      </c>
      <c r="D195" s="75" t="s">
        <v>449</v>
      </c>
      <c r="E195" s="76" t="s">
        <v>454</v>
      </c>
      <c r="F195" s="77" t="s">
        <v>80</v>
      </c>
      <c r="G195" s="78">
        <v>7800</v>
      </c>
      <c r="H195" s="78">
        <v>6871</v>
      </c>
      <c r="I195" s="78">
        <v>2006</v>
      </c>
      <c r="J195" s="75" t="s">
        <v>455</v>
      </c>
      <c r="K195" s="81" t="s">
        <v>990</v>
      </c>
      <c r="L195" s="78">
        <v>18600</v>
      </c>
      <c r="M195" s="81" t="s">
        <v>990</v>
      </c>
    </row>
    <row r="196" spans="1:13" ht="39.950000000000003" customHeight="1" x14ac:dyDescent="0.3">
      <c r="A196" s="51">
        <v>176</v>
      </c>
      <c r="B196" s="70">
        <v>192</v>
      </c>
      <c r="C196" s="75" t="s">
        <v>456</v>
      </c>
      <c r="D196" s="75" t="s">
        <v>457</v>
      </c>
      <c r="E196" s="76" t="s">
        <v>458</v>
      </c>
      <c r="F196" s="77" t="s">
        <v>11</v>
      </c>
      <c r="G196" s="78">
        <v>14160</v>
      </c>
      <c r="H196" s="78">
        <v>10677</v>
      </c>
      <c r="I196" s="78">
        <v>2019</v>
      </c>
      <c r="J196" s="75" t="s">
        <v>459</v>
      </c>
      <c r="K196" s="57"/>
      <c r="L196" s="78">
        <v>42000</v>
      </c>
      <c r="M196" s="57"/>
    </row>
    <row r="197" spans="1:13" ht="39.950000000000003" customHeight="1" x14ac:dyDescent="0.3">
      <c r="A197" s="51">
        <v>177</v>
      </c>
      <c r="B197" s="70">
        <v>193</v>
      </c>
      <c r="C197" s="75" t="s">
        <v>456</v>
      </c>
      <c r="D197" s="75" t="s">
        <v>460</v>
      </c>
      <c r="E197" s="76" t="s">
        <v>461</v>
      </c>
      <c r="F197" s="77" t="s">
        <v>80</v>
      </c>
      <c r="G197" s="78">
        <v>7230</v>
      </c>
      <c r="H197" s="78">
        <v>6370</v>
      </c>
      <c r="I197" s="78">
        <v>2007</v>
      </c>
      <c r="J197" s="75" t="s">
        <v>462</v>
      </c>
      <c r="K197" s="88" t="s">
        <v>990</v>
      </c>
      <c r="L197" s="78">
        <v>18000</v>
      </c>
      <c r="M197" s="88" t="s">
        <v>990</v>
      </c>
    </row>
    <row r="198" spans="1:13" ht="39.950000000000003" customHeight="1" x14ac:dyDescent="0.3">
      <c r="A198" s="51">
        <v>178</v>
      </c>
      <c r="B198" s="70">
        <v>194</v>
      </c>
      <c r="C198" s="75" t="s">
        <v>456</v>
      </c>
      <c r="D198" s="77">
        <v>2628</v>
      </c>
      <c r="E198" s="76" t="s">
        <v>463</v>
      </c>
      <c r="F198" s="77" t="s">
        <v>80</v>
      </c>
      <c r="G198" s="78">
        <v>9250</v>
      </c>
      <c r="H198" s="78">
        <v>6370</v>
      </c>
      <c r="I198" s="78">
        <v>2006</v>
      </c>
      <c r="J198" s="75" t="s">
        <v>464</v>
      </c>
      <c r="K198" s="88" t="s">
        <v>990</v>
      </c>
      <c r="L198" s="78">
        <v>26000</v>
      </c>
      <c r="M198" s="88" t="s">
        <v>990</v>
      </c>
    </row>
    <row r="199" spans="1:13" ht="39.950000000000003" customHeight="1" x14ac:dyDescent="0.3">
      <c r="A199" s="51">
        <v>179</v>
      </c>
      <c r="B199" s="70">
        <v>195</v>
      </c>
      <c r="C199" s="75" t="s">
        <v>456</v>
      </c>
      <c r="D199" s="75" t="s">
        <v>465</v>
      </c>
      <c r="E199" s="76" t="s">
        <v>466</v>
      </c>
      <c r="F199" s="77" t="s">
        <v>80</v>
      </c>
      <c r="G199" s="78">
        <v>10000</v>
      </c>
      <c r="H199" s="78">
        <v>6370</v>
      </c>
      <c r="I199" s="78">
        <v>2005</v>
      </c>
      <c r="J199" s="75" t="s">
        <v>467</v>
      </c>
      <c r="K199" s="88" t="s">
        <v>990</v>
      </c>
      <c r="L199" s="78">
        <v>18000</v>
      </c>
      <c r="M199" s="88" t="s">
        <v>990</v>
      </c>
    </row>
    <row r="200" spans="1:13" ht="39.950000000000003" customHeight="1" x14ac:dyDescent="0.3">
      <c r="A200" s="51">
        <v>180</v>
      </c>
      <c r="B200" s="70">
        <v>196</v>
      </c>
      <c r="C200" s="75" t="s">
        <v>456</v>
      </c>
      <c r="D200" s="77">
        <v>2628</v>
      </c>
      <c r="E200" s="76" t="s">
        <v>468</v>
      </c>
      <c r="F200" s="77" t="s">
        <v>80</v>
      </c>
      <c r="G200" s="78">
        <v>11630</v>
      </c>
      <c r="H200" s="78">
        <v>6370</v>
      </c>
      <c r="I200" s="78">
        <v>2006</v>
      </c>
      <c r="J200" s="75" t="s">
        <v>469</v>
      </c>
      <c r="K200" s="57"/>
      <c r="L200" s="78">
        <v>26000</v>
      </c>
      <c r="M200" s="57"/>
    </row>
    <row r="201" spans="1:13" ht="39.950000000000003" customHeight="1" x14ac:dyDescent="0.3">
      <c r="A201" s="51">
        <v>181</v>
      </c>
      <c r="B201" s="70">
        <v>197</v>
      </c>
      <c r="C201" s="75" t="s">
        <v>456</v>
      </c>
      <c r="D201" s="75" t="s">
        <v>470</v>
      </c>
      <c r="E201" s="76" t="s">
        <v>954</v>
      </c>
      <c r="F201" s="77" t="s">
        <v>11</v>
      </c>
      <c r="G201" s="78">
        <v>2200</v>
      </c>
      <c r="H201" s="78">
        <v>4249</v>
      </c>
      <c r="I201" s="78">
        <v>2000</v>
      </c>
      <c r="J201" s="75" t="s">
        <v>471</v>
      </c>
      <c r="K201" s="81" t="s">
        <v>989</v>
      </c>
      <c r="L201" s="78">
        <v>12500</v>
      </c>
      <c r="M201" s="81" t="s">
        <v>989</v>
      </c>
    </row>
    <row r="202" spans="1:13" ht="39.950000000000003" customHeight="1" x14ac:dyDescent="0.3">
      <c r="A202" s="51">
        <v>182</v>
      </c>
      <c r="B202" s="70">
        <v>198</v>
      </c>
      <c r="C202" s="75" t="s">
        <v>456</v>
      </c>
      <c r="D202" s="75" t="s">
        <v>465</v>
      </c>
      <c r="E202" s="76" t="s">
        <v>472</v>
      </c>
      <c r="F202" s="77" t="s">
        <v>80</v>
      </c>
      <c r="G202" s="78">
        <v>10000</v>
      </c>
      <c r="H202" s="78">
        <v>6370</v>
      </c>
      <c r="I202" s="78">
        <v>2003</v>
      </c>
      <c r="J202" s="75" t="s">
        <v>473</v>
      </c>
      <c r="K202" s="88" t="s">
        <v>990</v>
      </c>
      <c r="L202" s="78">
        <v>18000</v>
      </c>
      <c r="M202" s="88" t="s">
        <v>990</v>
      </c>
    </row>
    <row r="203" spans="1:13" ht="39.950000000000003" customHeight="1" x14ac:dyDescent="0.3">
      <c r="A203" s="51">
        <v>183</v>
      </c>
      <c r="B203" s="70">
        <v>199</v>
      </c>
      <c r="C203" s="77" t="s">
        <v>456</v>
      </c>
      <c r="D203" s="77" t="s">
        <v>474</v>
      </c>
      <c r="E203" s="76" t="s">
        <v>475</v>
      </c>
      <c r="F203" s="77" t="s">
        <v>80</v>
      </c>
      <c r="G203" s="78">
        <v>13960</v>
      </c>
      <c r="H203" s="78">
        <v>11846</v>
      </c>
      <c r="I203" s="78">
        <v>2007</v>
      </c>
      <c r="J203" s="77" t="s">
        <v>476</v>
      </c>
      <c r="K203" s="88" t="s">
        <v>989</v>
      </c>
      <c r="L203" s="78">
        <v>33000</v>
      </c>
      <c r="M203" s="88" t="s">
        <v>989</v>
      </c>
    </row>
    <row r="204" spans="1:13" ht="39.950000000000003" customHeight="1" x14ac:dyDescent="0.3">
      <c r="A204" s="51">
        <v>184</v>
      </c>
      <c r="B204" s="70">
        <v>200</v>
      </c>
      <c r="C204" s="75" t="s">
        <v>456</v>
      </c>
      <c r="D204" s="75" t="s">
        <v>465</v>
      </c>
      <c r="E204" s="76" t="s">
        <v>955</v>
      </c>
      <c r="F204" s="77" t="s">
        <v>80</v>
      </c>
      <c r="G204" s="78">
        <v>7520</v>
      </c>
      <c r="H204" s="78">
        <v>6370</v>
      </c>
      <c r="I204" s="78">
        <v>2000</v>
      </c>
      <c r="J204" s="75" t="s">
        <v>477</v>
      </c>
      <c r="K204" s="57"/>
      <c r="L204" s="78">
        <v>18000</v>
      </c>
      <c r="M204" s="57"/>
    </row>
    <row r="205" spans="1:13" ht="39.950000000000003" customHeight="1" x14ac:dyDescent="0.3">
      <c r="A205" s="51">
        <v>185</v>
      </c>
      <c r="B205" s="70">
        <v>201</v>
      </c>
      <c r="C205" s="75" t="s">
        <v>456</v>
      </c>
      <c r="D205" s="75" t="s">
        <v>460</v>
      </c>
      <c r="E205" s="76" t="s">
        <v>478</v>
      </c>
      <c r="F205" s="77" t="s">
        <v>80</v>
      </c>
      <c r="G205" s="78">
        <v>7230</v>
      </c>
      <c r="H205" s="78">
        <v>6370</v>
      </c>
      <c r="I205" s="78">
        <v>2008</v>
      </c>
      <c r="J205" s="75" t="s">
        <v>479</v>
      </c>
      <c r="K205" s="81" t="s">
        <v>990</v>
      </c>
      <c r="L205" s="78">
        <v>18000</v>
      </c>
      <c r="M205" s="81" t="s">
        <v>990</v>
      </c>
    </row>
    <row r="206" spans="1:13" ht="39.950000000000003" customHeight="1" x14ac:dyDescent="0.3">
      <c r="A206" s="51">
        <v>186</v>
      </c>
      <c r="B206" s="70">
        <v>202</v>
      </c>
      <c r="C206" s="75" t="s">
        <v>456</v>
      </c>
      <c r="D206" s="75" t="s">
        <v>465</v>
      </c>
      <c r="E206" s="76" t="s">
        <v>480</v>
      </c>
      <c r="F206" s="77" t="s">
        <v>80</v>
      </c>
      <c r="G206" s="78">
        <v>6580</v>
      </c>
      <c r="H206" s="78">
        <v>6370</v>
      </c>
      <c r="I206" s="78">
        <v>2003</v>
      </c>
      <c r="J206" s="75" t="s">
        <v>481</v>
      </c>
      <c r="K206" s="57"/>
      <c r="L206" s="78">
        <v>18000</v>
      </c>
      <c r="M206" s="57"/>
    </row>
    <row r="207" spans="1:13" ht="39.950000000000003" customHeight="1" x14ac:dyDescent="0.3">
      <c r="A207" s="51">
        <v>187</v>
      </c>
      <c r="B207" s="70">
        <v>203</v>
      </c>
      <c r="C207" s="75" t="s">
        <v>456</v>
      </c>
      <c r="D207" s="77">
        <v>709</v>
      </c>
      <c r="E207" s="76" t="s">
        <v>482</v>
      </c>
      <c r="F207" s="77" t="s">
        <v>173</v>
      </c>
      <c r="G207" s="78">
        <v>3250</v>
      </c>
      <c r="H207" s="78">
        <v>3972</v>
      </c>
      <c r="I207" s="78">
        <v>1991</v>
      </c>
      <c r="J207" s="75" t="s">
        <v>483</v>
      </c>
      <c r="K207" s="57"/>
      <c r="L207" s="78">
        <v>6620</v>
      </c>
      <c r="M207" s="57"/>
    </row>
    <row r="208" spans="1:13" ht="39.950000000000003" customHeight="1" x14ac:dyDescent="0.3">
      <c r="A208" s="51">
        <v>188</v>
      </c>
      <c r="B208" s="70">
        <v>204</v>
      </c>
      <c r="C208" s="75" t="s">
        <v>456</v>
      </c>
      <c r="D208" s="75" t="s">
        <v>460</v>
      </c>
      <c r="E208" s="76" t="s">
        <v>484</v>
      </c>
      <c r="F208" s="77" t="s">
        <v>173</v>
      </c>
      <c r="G208" s="78">
        <v>12000</v>
      </c>
      <c r="H208" s="78">
        <v>6370</v>
      </c>
      <c r="I208" s="78">
        <v>2007</v>
      </c>
      <c r="J208" s="75" t="s">
        <v>485</v>
      </c>
      <c r="K208" s="81" t="s">
        <v>990</v>
      </c>
      <c r="L208" s="78">
        <v>18000</v>
      </c>
      <c r="M208" s="81" t="s">
        <v>990</v>
      </c>
    </row>
    <row r="209" spans="1:13" ht="39.950000000000003" customHeight="1" x14ac:dyDescent="0.3">
      <c r="A209" s="51">
        <v>189</v>
      </c>
      <c r="B209" s="70">
        <v>205</v>
      </c>
      <c r="C209" s="75" t="s">
        <v>456</v>
      </c>
      <c r="D209" s="75" t="s">
        <v>82</v>
      </c>
      <c r="E209" s="76" t="s">
        <v>486</v>
      </c>
      <c r="F209" s="77" t="s">
        <v>173</v>
      </c>
      <c r="G209" s="78">
        <v>7130</v>
      </c>
      <c r="H209" s="78">
        <v>6370</v>
      </c>
      <c r="I209" s="78">
        <v>2007</v>
      </c>
      <c r="J209" s="75" t="s">
        <v>487</v>
      </c>
      <c r="K209" s="81" t="s">
        <v>990</v>
      </c>
      <c r="L209" s="78">
        <v>18000</v>
      </c>
      <c r="M209" s="81" t="s">
        <v>990</v>
      </c>
    </row>
    <row r="210" spans="1:13" ht="39.950000000000003" customHeight="1" x14ac:dyDescent="0.3">
      <c r="A210" s="51">
        <v>190</v>
      </c>
      <c r="B210" s="70">
        <v>206</v>
      </c>
      <c r="C210" s="75" t="s">
        <v>456</v>
      </c>
      <c r="D210" s="77">
        <v>2628</v>
      </c>
      <c r="E210" s="76" t="s">
        <v>488</v>
      </c>
      <c r="F210" s="77" t="s">
        <v>80</v>
      </c>
      <c r="G210" s="78">
        <v>11630</v>
      </c>
      <c r="H210" s="78">
        <v>6370</v>
      </c>
      <c r="I210" s="78">
        <v>2006</v>
      </c>
      <c r="J210" s="75" t="s">
        <v>489</v>
      </c>
      <c r="K210" s="81" t="s">
        <v>990</v>
      </c>
      <c r="L210" s="78">
        <v>26000</v>
      </c>
      <c r="M210" s="81" t="s">
        <v>990</v>
      </c>
    </row>
    <row r="211" spans="1:13" ht="39.950000000000003" customHeight="1" x14ac:dyDescent="0.3">
      <c r="A211" s="51">
        <v>191</v>
      </c>
      <c r="B211" s="70">
        <v>207</v>
      </c>
      <c r="C211" s="75" t="s">
        <v>456</v>
      </c>
      <c r="D211" s="77">
        <v>2628</v>
      </c>
      <c r="E211" s="76" t="s">
        <v>490</v>
      </c>
      <c r="F211" s="77" t="s">
        <v>80</v>
      </c>
      <c r="G211" s="78">
        <v>11630</v>
      </c>
      <c r="H211" s="78">
        <v>6370</v>
      </c>
      <c r="I211" s="78">
        <v>2006</v>
      </c>
      <c r="J211" s="75" t="s">
        <v>491</v>
      </c>
      <c r="K211" s="81" t="s">
        <v>990</v>
      </c>
      <c r="L211" s="78">
        <v>26000</v>
      </c>
      <c r="M211" s="81" t="s">
        <v>990</v>
      </c>
    </row>
    <row r="212" spans="1:13" ht="39.950000000000003" customHeight="1" x14ac:dyDescent="0.3">
      <c r="A212" s="51">
        <v>192</v>
      </c>
      <c r="B212" s="70">
        <v>208</v>
      </c>
      <c r="C212" s="75" t="s">
        <v>456</v>
      </c>
      <c r="D212" s="77">
        <v>2633</v>
      </c>
      <c r="E212" s="76" t="s">
        <v>492</v>
      </c>
      <c r="F212" s="77" t="s">
        <v>80</v>
      </c>
      <c r="G212" s="78">
        <v>7393</v>
      </c>
      <c r="H212" s="78">
        <v>6370</v>
      </c>
      <c r="I212" s="78">
        <v>2004</v>
      </c>
      <c r="J212" s="75" t="s">
        <v>493</v>
      </c>
      <c r="K212" s="81" t="s">
        <v>990</v>
      </c>
      <c r="L212" s="78">
        <v>11990</v>
      </c>
      <c r="M212" s="81" t="s">
        <v>990</v>
      </c>
    </row>
    <row r="213" spans="1:13" ht="61.5" customHeight="1" x14ac:dyDescent="0.3">
      <c r="A213" s="51">
        <v>193</v>
      </c>
      <c r="B213" s="70">
        <v>209</v>
      </c>
      <c r="C213" s="75" t="s">
        <v>456</v>
      </c>
      <c r="D213" s="75" t="s">
        <v>470</v>
      </c>
      <c r="E213" s="76" t="s">
        <v>494</v>
      </c>
      <c r="F213" s="77" t="s">
        <v>80</v>
      </c>
      <c r="G213" s="78">
        <v>5500</v>
      </c>
      <c r="H213" s="78">
        <v>5958</v>
      </c>
      <c r="I213" s="78">
        <v>1999</v>
      </c>
      <c r="J213" s="75" t="s">
        <v>495</v>
      </c>
      <c r="K213" s="81" t="s">
        <v>993</v>
      </c>
      <c r="L213" s="78">
        <v>10000</v>
      </c>
      <c r="M213" s="81" t="s">
        <v>993</v>
      </c>
    </row>
    <row r="214" spans="1:13" ht="39.950000000000003" customHeight="1" x14ac:dyDescent="0.3">
      <c r="A214" s="51">
        <v>194</v>
      </c>
      <c r="B214" s="70">
        <v>210</v>
      </c>
      <c r="C214" s="75" t="s">
        <v>456</v>
      </c>
      <c r="D214" s="75" t="s">
        <v>470</v>
      </c>
      <c r="E214" s="76" t="s">
        <v>496</v>
      </c>
      <c r="F214" s="77" t="s">
        <v>80</v>
      </c>
      <c r="G214" s="78">
        <v>6000</v>
      </c>
      <c r="H214" s="78">
        <v>4249</v>
      </c>
      <c r="I214" s="78">
        <v>2005</v>
      </c>
      <c r="J214" s="75" t="s">
        <v>497</v>
      </c>
      <c r="K214" s="81" t="s">
        <v>994</v>
      </c>
      <c r="L214" s="78">
        <v>12500</v>
      </c>
      <c r="M214" s="81" t="s">
        <v>994</v>
      </c>
    </row>
    <row r="215" spans="1:13" ht="39.950000000000003" customHeight="1" x14ac:dyDescent="0.3">
      <c r="A215" s="51">
        <v>195</v>
      </c>
      <c r="B215" s="70">
        <v>211</v>
      </c>
      <c r="C215" s="75" t="s">
        <v>456</v>
      </c>
      <c r="D215" s="77">
        <v>1823</v>
      </c>
      <c r="E215" s="76" t="s">
        <v>498</v>
      </c>
      <c r="F215" s="77" t="s">
        <v>80</v>
      </c>
      <c r="G215" s="78">
        <v>15000</v>
      </c>
      <c r="H215" s="78">
        <v>6370</v>
      </c>
      <c r="I215" s="78">
        <v>1999</v>
      </c>
      <c r="J215" s="75" t="s">
        <v>499</v>
      </c>
      <c r="K215" s="81" t="s">
        <v>990</v>
      </c>
      <c r="L215" s="78">
        <v>17000</v>
      </c>
      <c r="M215" s="81" t="s">
        <v>990</v>
      </c>
    </row>
    <row r="216" spans="1:13" ht="39.950000000000003" customHeight="1" x14ac:dyDescent="0.3">
      <c r="A216" s="51">
        <v>196</v>
      </c>
      <c r="B216" s="70">
        <v>212</v>
      </c>
      <c r="C216" s="75" t="s">
        <v>456</v>
      </c>
      <c r="D216" s="77" t="s">
        <v>500</v>
      </c>
      <c r="E216" s="76" t="s">
        <v>501</v>
      </c>
      <c r="F216" s="77" t="s">
        <v>80</v>
      </c>
      <c r="G216" s="78">
        <v>7750</v>
      </c>
      <c r="H216" s="78">
        <v>8374</v>
      </c>
      <c r="I216" s="78">
        <v>2001</v>
      </c>
      <c r="J216" s="75" t="s">
        <v>502</v>
      </c>
      <c r="K216" s="57"/>
      <c r="L216" s="78">
        <v>18000</v>
      </c>
      <c r="M216" s="57"/>
    </row>
    <row r="217" spans="1:13" ht="39.950000000000003" customHeight="1" x14ac:dyDescent="0.3">
      <c r="A217" s="51">
        <v>197</v>
      </c>
      <c r="B217" s="70">
        <v>213</v>
      </c>
      <c r="C217" s="75" t="s">
        <v>456</v>
      </c>
      <c r="D217" s="75" t="s">
        <v>470</v>
      </c>
      <c r="E217" s="76" t="s">
        <v>503</v>
      </c>
      <c r="F217" s="77" t="s">
        <v>80</v>
      </c>
      <c r="G217" s="78">
        <v>6390</v>
      </c>
      <c r="H217" s="78">
        <v>4249</v>
      </c>
      <c r="I217" s="78">
        <v>2006</v>
      </c>
      <c r="J217" s="75" t="s">
        <v>504</v>
      </c>
      <c r="K217" s="57"/>
      <c r="L217" s="78">
        <v>11990</v>
      </c>
      <c r="M217" s="57"/>
    </row>
    <row r="218" spans="1:13" ht="39.950000000000003" customHeight="1" x14ac:dyDescent="0.3">
      <c r="A218" s="51">
        <v>198</v>
      </c>
      <c r="B218" s="70">
        <v>214</v>
      </c>
      <c r="C218" s="75" t="s">
        <v>456</v>
      </c>
      <c r="D218" s="75" t="s">
        <v>470</v>
      </c>
      <c r="E218" s="76" t="s">
        <v>505</v>
      </c>
      <c r="F218" s="77" t="s">
        <v>80</v>
      </c>
      <c r="G218" s="78">
        <v>6690</v>
      </c>
      <c r="H218" s="78">
        <v>6374</v>
      </c>
      <c r="I218" s="78">
        <v>2007</v>
      </c>
      <c r="J218" s="75" t="s">
        <v>506</v>
      </c>
      <c r="K218" s="57"/>
      <c r="L218" s="78">
        <v>12500</v>
      </c>
      <c r="M218" s="57"/>
    </row>
    <row r="219" spans="1:13" ht="39.950000000000003" customHeight="1" x14ac:dyDescent="0.3">
      <c r="A219" s="51">
        <v>199</v>
      </c>
      <c r="B219" s="70">
        <v>215</v>
      </c>
      <c r="C219" s="75" t="s">
        <v>456</v>
      </c>
      <c r="D219" s="75" t="s">
        <v>460</v>
      </c>
      <c r="E219" s="76" t="s">
        <v>507</v>
      </c>
      <c r="F219" s="77" t="s">
        <v>80</v>
      </c>
      <c r="G219" s="78">
        <v>7230</v>
      </c>
      <c r="H219" s="78">
        <v>6370</v>
      </c>
      <c r="I219" s="78">
        <v>2007</v>
      </c>
      <c r="J219" s="75" t="s">
        <v>508</v>
      </c>
      <c r="K219" s="81" t="s">
        <v>990</v>
      </c>
      <c r="L219" s="78">
        <v>18000</v>
      </c>
      <c r="M219" s="81" t="s">
        <v>990</v>
      </c>
    </row>
    <row r="220" spans="1:13" ht="39.950000000000003" customHeight="1" x14ac:dyDescent="0.3">
      <c r="A220" s="51">
        <v>200</v>
      </c>
      <c r="B220" s="70">
        <v>216</v>
      </c>
      <c r="C220" s="75" t="s">
        <v>456</v>
      </c>
      <c r="D220" s="77">
        <v>2628</v>
      </c>
      <c r="E220" s="76" t="s">
        <v>509</v>
      </c>
      <c r="F220" s="77" t="s">
        <v>80</v>
      </c>
      <c r="G220" s="78">
        <v>11630</v>
      </c>
      <c r="H220" s="78">
        <v>6370</v>
      </c>
      <c r="I220" s="78">
        <v>2002</v>
      </c>
      <c r="J220" s="75" t="s">
        <v>510</v>
      </c>
      <c r="K220" s="81" t="s">
        <v>990</v>
      </c>
      <c r="L220" s="78">
        <v>26000</v>
      </c>
      <c r="M220" s="81" t="s">
        <v>990</v>
      </c>
    </row>
    <row r="221" spans="1:13" ht="39.950000000000003" customHeight="1" x14ac:dyDescent="0.3">
      <c r="A221" s="51">
        <v>201</v>
      </c>
      <c r="B221" s="70">
        <v>217</v>
      </c>
      <c r="C221" s="75" t="s">
        <v>456</v>
      </c>
      <c r="D221" s="77">
        <v>2628</v>
      </c>
      <c r="E221" s="76" t="s">
        <v>511</v>
      </c>
      <c r="F221" s="77" t="s">
        <v>80</v>
      </c>
      <c r="G221" s="78">
        <v>11630</v>
      </c>
      <c r="H221" s="78">
        <v>6370</v>
      </c>
      <c r="I221" s="78">
        <v>2006</v>
      </c>
      <c r="J221" s="75" t="s">
        <v>512</v>
      </c>
      <c r="K221" s="81" t="s">
        <v>990</v>
      </c>
      <c r="L221" s="78">
        <v>26000</v>
      </c>
      <c r="M221" s="81" t="s">
        <v>990</v>
      </c>
    </row>
    <row r="222" spans="1:13" ht="39.950000000000003" customHeight="1" x14ac:dyDescent="0.3">
      <c r="A222" s="51">
        <v>202</v>
      </c>
      <c r="B222" s="70">
        <v>218</v>
      </c>
      <c r="C222" s="75" t="s">
        <v>456</v>
      </c>
      <c r="D222" s="77">
        <v>2628</v>
      </c>
      <c r="E222" s="76" t="s">
        <v>513</v>
      </c>
      <c r="F222" s="77" t="s">
        <v>80</v>
      </c>
      <c r="G222" s="78">
        <v>11630</v>
      </c>
      <c r="H222" s="78">
        <v>6370</v>
      </c>
      <c r="I222" s="78">
        <v>2006</v>
      </c>
      <c r="J222" s="75" t="s">
        <v>514</v>
      </c>
      <c r="K222" s="57"/>
      <c r="L222" s="78">
        <v>26000</v>
      </c>
      <c r="M222" s="57"/>
    </row>
    <row r="223" spans="1:13" ht="39.950000000000003" customHeight="1" x14ac:dyDescent="0.3">
      <c r="A223" s="51">
        <v>203</v>
      </c>
      <c r="B223" s="70">
        <v>219</v>
      </c>
      <c r="C223" s="75" t="s">
        <v>456</v>
      </c>
      <c r="D223" s="75" t="s">
        <v>515</v>
      </c>
      <c r="E223" s="76" t="s">
        <v>516</v>
      </c>
      <c r="F223" s="77" t="s">
        <v>80</v>
      </c>
      <c r="G223" s="78">
        <v>6370</v>
      </c>
      <c r="H223" s="78">
        <v>6370</v>
      </c>
      <c r="I223" s="78">
        <v>2006</v>
      </c>
      <c r="J223" s="75" t="s">
        <v>517</v>
      </c>
      <c r="K223" s="81" t="s">
        <v>990</v>
      </c>
      <c r="L223" s="78">
        <v>26000</v>
      </c>
      <c r="M223" s="81" t="s">
        <v>990</v>
      </c>
    </row>
    <row r="224" spans="1:13" ht="39.950000000000003" customHeight="1" x14ac:dyDescent="0.3">
      <c r="A224" s="51">
        <v>204</v>
      </c>
      <c r="B224" s="70">
        <v>220</v>
      </c>
      <c r="C224" s="75" t="s">
        <v>456</v>
      </c>
      <c r="D224" s="75" t="s">
        <v>518</v>
      </c>
      <c r="E224" s="76" t="s">
        <v>519</v>
      </c>
      <c r="F224" s="77" t="s">
        <v>173</v>
      </c>
      <c r="G224" s="78">
        <v>3240</v>
      </c>
      <c r="H224" s="78">
        <v>3972</v>
      </c>
      <c r="I224" s="78">
        <v>1991</v>
      </c>
      <c r="J224" s="75" t="s">
        <v>520</v>
      </c>
      <c r="K224" s="57"/>
      <c r="L224" s="78">
        <v>5600</v>
      </c>
      <c r="M224" s="57"/>
    </row>
    <row r="225" spans="1:13" s="89" customFormat="1" ht="39.950000000000003" customHeight="1" x14ac:dyDescent="0.3">
      <c r="A225" s="51">
        <v>205</v>
      </c>
      <c r="B225" s="70">
        <v>221</v>
      </c>
      <c r="C225" s="75" t="s">
        <v>456</v>
      </c>
      <c r="D225" s="75" t="s">
        <v>521</v>
      </c>
      <c r="E225" s="76" t="s">
        <v>522</v>
      </c>
      <c r="F225" s="77" t="s">
        <v>173</v>
      </c>
      <c r="G225" s="78">
        <v>6645</v>
      </c>
      <c r="H225" s="78">
        <v>4249</v>
      </c>
      <c r="I225" s="78">
        <v>2001</v>
      </c>
      <c r="J225" s="75" t="s">
        <v>523</v>
      </c>
      <c r="K225" s="85" t="s">
        <v>994</v>
      </c>
      <c r="L225" s="78">
        <v>12500</v>
      </c>
      <c r="M225" s="85" t="s">
        <v>994</v>
      </c>
    </row>
    <row r="226" spans="1:13" ht="39.950000000000003" customHeight="1" x14ac:dyDescent="0.3">
      <c r="A226" s="51">
        <v>206</v>
      </c>
      <c r="B226" s="70">
        <v>222</v>
      </c>
      <c r="C226" s="75" t="s">
        <v>456</v>
      </c>
      <c r="D226" s="77">
        <v>1823</v>
      </c>
      <c r="E226" s="76" t="s">
        <v>524</v>
      </c>
      <c r="F226" s="77" t="s">
        <v>80</v>
      </c>
      <c r="G226" s="78">
        <v>10500</v>
      </c>
      <c r="H226" s="78">
        <v>6370</v>
      </c>
      <c r="I226" s="78">
        <v>2005</v>
      </c>
      <c r="J226" s="75" t="s">
        <v>525</v>
      </c>
      <c r="K226" s="81" t="s">
        <v>990</v>
      </c>
      <c r="L226" s="78">
        <v>18000</v>
      </c>
      <c r="M226" s="81" t="s">
        <v>990</v>
      </c>
    </row>
    <row r="227" spans="1:13" ht="39.950000000000003" customHeight="1" x14ac:dyDescent="0.3">
      <c r="A227" s="51">
        <v>207</v>
      </c>
      <c r="B227" s="70">
        <v>223</v>
      </c>
      <c r="C227" s="75" t="s">
        <v>456</v>
      </c>
      <c r="D227" s="77">
        <v>1823</v>
      </c>
      <c r="E227" s="76" t="s">
        <v>526</v>
      </c>
      <c r="F227" s="77" t="s">
        <v>80</v>
      </c>
      <c r="G227" s="78">
        <v>10500</v>
      </c>
      <c r="H227" s="78">
        <v>6370</v>
      </c>
      <c r="I227" s="78">
        <v>2006</v>
      </c>
      <c r="J227" s="75" t="s">
        <v>527</v>
      </c>
      <c r="K227" s="81" t="s">
        <v>990</v>
      </c>
      <c r="L227" s="78">
        <v>18000</v>
      </c>
      <c r="M227" s="81" t="s">
        <v>990</v>
      </c>
    </row>
    <row r="228" spans="1:13" ht="39.950000000000003" customHeight="1" x14ac:dyDescent="0.3">
      <c r="A228" s="51">
        <v>208</v>
      </c>
      <c r="B228" s="70">
        <v>224</v>
      </c>
      <c r="C228" s="75" t="s">
        <v>456</v>
      </c>
      <c r="D228" s="77">
        <v>1823</v>
      </c>
      <c r="E228" s="76" t="s">
        <v>528</v>
      </c>
      <c r="F228" s="77" t="s">
        <v>80</v>
      </c>
      <c r="G228" s="78">
        <v>10500</v>
      </c>
      <c r="H228" s="78">
        <v>6370</v>
      </c>
      <c r="I228" s="78">
        <v>2006</v>
      </c>
      <c r="J228" s="75" t="s">
        <v>529</v>
      </c>
      <c r="K228" s="81" t="s">
        <v>991</v>
      </c>
      <c r="L228" s="78">
        <v>18000</v>
      </c>
      <c r="M228" s="81" t="s">
        <v>991</v>
      </c>
    </row>
    <row r="229" spans="1:13" ht="39.950000000000003" customHeight="1" x14ac:dyDescent="0.3">
      <c r="A229" s="51">
        <v>209</v>
      </c>
      <c r="B229" s="70">
        <v>225</v>
      </c>
      <c r="C229" s="75" t="s">
        <v>456</v>
      </c>
      <c r="D229" s="77">
        <v>1823</v>
      </c>
      <c r="E229" s="76" t="s">
        <v>530</v>
      </c>
      <c r="F229" s="77" t="s">
        <v>80</v>
      </c>
      <c r="G229" s="78">
        <v>10500</v>
      </c>
      <c r="H229" s="78">
        <v>6370</v>
      </c>
      <c r="I229" s="78">
        <v>2006</v>
      </c>
      <c r="J229" s="75" t="s">
        <v>531</v>
      </c>
      <c r="K229" s="81" t="s">
        <v>991</v>
      </c>
      <c r="L229" s="78">
        <v>18000</v>
      </c>
      <c r="M229" s="81" t="s">
        <v>991</v>
      </c>
    </row>
    <row r="230" spans="1:13" ht="39.950000000000003" customHeight="1" x14ac:dyDescent="0.3">
      <c r="A230" s="51">
        <v>210</v>
      </c>
      <c r="B230" s="70">
        <v>226</v>
      </c>
      <c r="C230" s="75" t="s">
        <v>456</v>
      </c>
      <c r="D230" s="75" t="s">
        <v>87</v>
      </c>
      <c r="E230" s="76" t="s">
        <v>532</v>
      </c>
      <c r="F230" s="77" t="s">
        <v>80</v>
      </c>
      <c r="G230" s="78">
        <v>7765</v>
      </c>
      <c r="H230" s="78">
        <v>6370</v>
      </c>
      <c r="I230" s="78">
        <v>2006</v>
      </c>
      <c r="J230" s="75" t="s">
        <v>533</v>
      </c>
      <c r="K230" s="81" t="s">
        <v>990</v>
      </c>
      <c r="L230" s="78">
        <v>18000</v>
      </c>
      <c r="M230" s="81" t="s">
        <v>990</v>
      </c>
    </row>
    <row r="231" spans="1:13" ht="39.950000000000003" customHeight="1" x14ac:dyDescent="0.3">
      <c r="A231" s="51">
        <v>211</v>
      </c>
      <c r="B231" s="70">
        <v>227</v>
      </c>
      <c r="C231" s="75" t="s">
        <v>456</v>
      </c>
      <c r="D231" s="75" t="s">
        <v>87</v>
      </c>
      <c r="E231" s="76" t="s">
        <v>534</v>
      </c>
      <c r="F231" s="77" t="s">
        <v>80</v>
      </c>
      <c r="G231" s="78">
        <v>7765</v>
      </c>
      <c r="H231" s="78">
        <v>6370</v>
      </c>
      <c r="I231" s="78">
        <v>2005</v>
      </c>
      <c r="J231" s="75" t="s">
        <v>535</v>
      </c>
      <c r="K231" s="81" t="s">
        <v>990</v>
      </c>
      <c r="L231" s="78">
        <v>18000</v>
      </c>
      <c r="M231" s="81" t="s">
        <v>990</v>
      </c>
    </row>
    <row r="232" spans="1:13" ht="39.950000000000003" customHeight="1" x14ac:dyDescent="0.3">
      <c r="A232" s="51">
        <v>212</v>
      </c>
      <c r="B232" s="70">
        <v>228</v>
      </c>
      <c r="C232" s="75" t="s">
        <v>456</v>
      </c>
      <c r="D232" s="75" t="s">
        <v>536</v>
      </c>
      <c r="E232" s="76" t="s">
        <v>537</v>
      </c>
      <c r="F232" s="77" t="s">
        <v>80</v>
      </c>
      <c r="G232" s="78">
        <v>10500</v>
      </c>
      <c r="H232" s="78">
        <v>6370</v>
      </c>
      <c r="I232" s="78">
        <v>2004</v>
      </c>
      <c r="J232" s="75" t="s">
        <v>538</v>
      </c>
      <c r="K232" s="57"/>
      <c r="L232" s="78">
        <v>26000</v>
      </c>
      <c r="M232" s="57"/>
    </row>
    <row r="233" spans="1:13" ht="39.950000000000003" customHeight="1" x14ac:dyDescent="0.3">
      <c r="A233" s="51">
        <v>213</v>
      </c>
      <c r="B233" s="70">
        <v>229</v>
      </c>
      <c r="C233" s="75" t="s">
        <v>456</v>
      </c>
      <c r="D233" s="75" t="s">
        <v>539</v>
      </c>
      <c r="E233" s="76" t="s">
        <v>540</v>
      </c>
      <c r="F233" s="77" t="s">
        <v>80</v>
      </c>
      <c r="G233" s="78">
        <v>8500</v>
      </c>
      <c r="H233" s="78">
        <v>6370</v>
      </c>
      <c r="I233" s="78">
        <v>2005</v>
      </c>
      <c r="J233" s="75" t="s">
        <v>541</v>
      </c>
      <c r="K233" s="81" t="s">
        <v>990</v>
      </c>
      <c r="L233" s="78">
        <v>18000</v>
      </c>
      <c r="M233" s="81" t="s">
        <v>990</v>
      </c>
    </row>
    <row r="234" spans="1:13" ht="39.950000000000003" customHeight="1" x14ac:dyDescent="0.3">
      <c r="A234" s="51">
        <v>214</v>
      </c>
      <c r="B234" s="70">
        <v>230</v>
      </c>
      <c r="C234" s="75" t="s">
        <v>456</v>
      </c>
      <c r="D234" s="75" t="s">
        <v>515</v>
      </c>
      <c r="E234" s="76" t="s">
        <v>542</v>
      </c>
      <c r="F234" s="77" t="s">
        <v>80</v>
      </c>
      <c r="G234" s="78">
        <v>11373</v>
      </c>
      <c r="H234" s="78">
        <v>6374</v>
      </c>
      <c r="I234" s="78">
        <v>2005</v>
      </c>
      <c r="J234" s="75" t="s">
        <v>543</v>
      </c>
      <c r="K234" s="81" t="s">
        <v>990</v>
      </c>
      <c r="L234" s="78">
        <v>18000</v>
      </c>
      <c r="M234" s="81" t="s">
        <v>990</v>
      </c>
    </row>
    <row r="235" spans="1:13" ht="39.950000000000003" customHeight="1" x14ac:dyDescent="0.3">
      <c r="A235" s="51">
        <v>215</v>
      </c>
      <c r="B235" s="70">
        <v>231</v>
      </c>
      <c r="C235" s="77" t="s">
        <v>456</v>
      </c>
      <c r="D235" s="75" t="s">
        <v>515</v>
      </c>
      <c r="E235" s="76" t="s">
        <v>544</v>
      </c>
      <c r="F235" s="77" t="s">
        <v>80</v>
      </c>
      <c r="G235" s="78">
        <v>11373</v>
      </c>
      <c r="H235" s="78">
        <v>6370</v>
      </c>
      <c r="I235" s="78">
        <v>2005</v>
      </c>
      <c r="J235" s="75" t="s">
        <v>545</v>
      </c>
      <c r="K235" s="81" t="s">
        <v>990</v>
      </c>
      <c r="L235" s="78">
        <v>18000</v>
      </c>
      <c r="M235" s="81" t="s">
        <v>990</v>
      </c>
    </row>
    <row r="236" spans="1:13" ht="39.950000000000003" customHeight="1" x14ac:dyDescent="0.3">
      <c r="A236" s="51"/>
      <c r="B236" s="70">
        <v>232</v>
      </c>
      <c r="C236" s="77" t="s">
        <v>456</v>
      </c>
      <c r="D236" s="75" t="s">
        <v>515</v>
      </c>
      <c r="E236" s="76" t="s">
        <v>862</v>
      </c>
      <c r="F236" s="77" t="s">
        <v>80</v>
      </c>
      <c r="G236" s="78">
        <v>11600</v>
      </c>
      <c r="H236" s="78">
        <v>6370</v>
      </c>
      <c r="I236" s="78">
        <v>2011</v>
      </c>
      <c r="J236" s="75" t="s">
        <v>915</v>
      </c>
      <c r="K236" s="81" t="s">
        <v>990</v>
      </c>
      <c r="L236" s="78">
        <v>26000</v>
      </c>
      <c r="M236" s="81" t="s">
        <v>990</v>
      </c>
    </row>
    <row r="237" spans="1:13" ht="39.950000000000003" customHeight="1" x14ac:dyDescent="0.3">
      <c r="A237" s="51"/>
      <c r="B237" s="70">
        <v>233</v>
      </c>
      <c r="C237" s="77" t="s">
        <v>456</v>
      </c>
      <c r="D237" s="75" t="s">
        <v>515</v>
      </c>
      <c r="E237" s="76" t="s">
        <v>863</v>
      </c>
      <c r="F237" s="77" t="s">
        <v>80</v>
      </c>
      <c r="G237" s="78">
        <v>11600</v>
      </c>
      <c r="H237" s="78">
        <v>6370</v>
      </c>
      <c r="I237" s="78">
        <v>2011</v>
      </c>
      <c r="J237" s="75" t="s">
        <v>916</v>
      </c>
      <c r="K237" s="81" t="s">
        <v>990</v>
      </c>
      <c r="L237" s="78">
        <v>26000</v>
      </c>
      <c r="M237" s="81" t="s">
        <v>990</v>
      </c>
    </row>
    <row r="238" spans="1:13" ht="39.950000000000003" customHeight="1" x14ac:dyDescent="0.3">
      <c r="A238" s="51"/>
      <c r="B238" s="70">
        <v>234</v>
      </c>
      <c r="C238" s="77" t="s">
        <v>456</v>
      </c>
      <c r="D238" s="75" t="s">
        <v>515</v>
      </c>
      <c r="E238" s="76" t="s">
        <v>872</v>
      </c>
      <c r="F238" s="77" t="s">
        <v>11</v>
      </c>
      <c r="G238" s="78">
        <v>7000</v>
      </c>
      <c r="H238" s="78">
        <v>6370</v>
      </c>
      <c r="I238" s="78">
        <v>2006</v>
      </c>
      <c r="J238" s="75" t="s">
        <v>927</v>
      </c>
      <c r="K238" s="81" t="s">
        <v>990</v>
      </c>
      <c r="L238" s="78">
        <v>26000</v>
      </c>
      <c r="M238" s="81" t="s">
        <v>990</v>
      </c>
    </row>
    <row r="239" spans="1:13" ht="39.950000000000003" customHeight="1" x14ac:dyDescent="0.3">
      <c r="A239" s="51"/>
      <c r="B239" s="70">
        <v>235</v>
      </c>
      <c r="C239" s="77" t="s">
        <v>456</v>
      </c>
      <c r="D239" s="75" t="s">
        <v>515</v>
      </c>
      <c r="E239" s="76" t="s">
        <v>892</v>
      </c>
      <c r="F239" s="77" t="s">
        <v>80</v>
      </c>
      <c r="G239" s="78">
        <v>11600</v>
      </c>
      <c r="H239" s="78">
        <v>6370</v>
      </c>
      <c r="I239" s="78">
        <v>2011</v>
      </c>
      <c r="J239" s="75" t="s">
        <v>934</v>
      </c>
      <c r="K239" s="81" t="s">
        <v>990</v>
      </c>
      <c r="L239" s="78">
        <v>26000</v>
      </c>
      <c r="M239" s="81" t="s">
        <v>990</v>
      </c>
    </row>
    <row r="240" spans="1:13" ht="39.950000000000003" customHeight="1" x14ac:dyDescent="0.3">
      <c r="A240" s="51">
        <v>216</v>
      </c>
      <c r="B240" s="70">
        <v>236</v>
      </c>
      <c r="C240" s="75" t="s">
        <v>456</v>
      </c>
      <c r="D240" s="77">
        <v>2633</v>
      </c>
      <c r="E240" s="76" t="s">
        <v>546</v>
      </c>
      <c r="F240" s="77" t="s">
        <v>80</v>
      </c>
      <c r="G240" s="78">
        <v>12000</v>
      </c>
      <c r="H240" s="78">
        <v>14600</v>
      </c>
      <c r="I240" s="78">
        <v>2006</v>
      </c>
      <c r="J240" s="75" t="s">
        <v>547</v>
      </c>
      <c r="K240" s="81" t="s">
        <v>989</v>
      </c>
      <c r="L240" s="78">
        <v>26000</v>
      </c>
      <c r="M240" s="81" t="s">
        <v>989</v>
      </c>
    </row>
    <row r="241" spans="1:13" ht="39.950000000000003" customHeight="1" x14ac:dyDescent="0.3">
      <c r="A241" s="51">
        <v>217</v>
      </c>
      <c r="B241" s="70">
        <v>237</v>
      </c>
      <c r="C241" s="75" t="s">
        <v>456</v>
      </c>
      <c r="D241" s="75" t="s">
        <v>548</v>
      </c>
      <c r="E241" s="76" t="s">
        <v>549</v>
      </c>
      <c r="F241" s="77" t="s">
        <v>80</v>
      </c>
      <c r="G241" s="78">
        <v>6850</v>
      </c>
      <c r="H241" s="78">
        <v>11946</v>
      </c>
      <c r="I241" s="78">
        <v>1998</v>
      </c>
      <c r="J241" s="75" t="s">
        <v>550</v>
      </c>
      <c r="K241" s="81" t="s">
        <v>990</v>
      </c>
      <c r="L241" s="78">
        <v>18000</v>
      </c>
      <c r="M241" s="81" t="s">
        <v>990</v>
      </c>
    </row>
    <row r="242" spans="1:13" ht="39.950000000000003" customHeight="1" x14ac:dyDescent="0.3">
      <c r="A242" s="51">
        <v>218</v>
      </c>
      <c r="B242" s="70">
        <v>238</v>
      </c>
      <c r="C242" s="75" t="s">
        <v>456</v>
      </c>
      <c r="D242" s="75" t="s">
        <v>551</v>
      </c>
      <c r="E242" s="76" t="s">
        <v>552</v>
      </c>
      <c r="F242" s="77" t="s">
        <v>80</v>
      </c>
      <c r="G242" s="78">
        <v>12965</v>
      </c>
      <c r="H242" s="78"/>
      <c r="I242" s="78">
        <v>2006</v>
      </c>
      <c r="J242" s="75" t="s">
        <v>553</v>
      </c>
      <c r="K242" s="81" t="s">
        <v>989</v>
      </c>
      <c r="L242" s="78">
        <v>18000</v>
      </c>
      <c r="M242" s="81" t="s">
        <v>989</v>
      </c>
    </row>
    <row r="243" spans="1:13" ht="39.950000000000003" customHeight="1" x14ac:dyDescent="0.3">
      <c r="A243" s="51">
        <v>219</v>
      </c>
      <c r="B243" s="70">
        <v>239</v>
      </c>
      <c r="C243" s="75" t="s">
        <v>456</v>
      </c>
      <c r="D243" s="75" t="s">
        <v>470</v>
      </c>
      <c r="E243" s="76" t="s">
        <v>554</v>
      </c>
      <c r="F243" s="77" t="s">
        <v>80</v>
      </c>
      <c r="G243" s="78">
        <v>5800</v>
      </c>
      <c r="H243" s="78">
        <v>5638</v>
      </c>
      <c r="I243" s="78">
        <v>1975</v>
      </c>
      <c r="J243" s="90">
        <v>40612010026530</v>
      </c>
      <c r="K243" s="57"/>
      <c r="L243" s="78">
        <v>6000</v>
      </c>
      <c r="M243" s="57"/>
    </row>
    <row r="244" spans="1:13" ht="39.950000000000003" customHeight="1" x14ac:dyDescent="0.3">
      <c r="A244" s="51">
        <v>220</v>
      </c>
      <c r="B244" s="70">
        <v>240</v>
      </c>
      <c r="C244" s="75" t="s">
        <v>456</v>
      </c>
      <c r="D244" s="75" t="s">
        <v>555</v>
      </c>
      <c r="E244" s="76" t="s">
        <v>556</v>
      </c>
      <c r="F244" s="77" t="s">
        <v>11</v>
      </c>
      <c r="G244" s="78">
        <v>3830</v>
      </c>
      <c r="H244" s="78">
        <v>4249</v>
      </c>
      <c r="I244" s="78">
        <v>2001</v>
      </c>
      <c r="J244" s="75" t="s">
        <v>557</v>
      </c>
      <c r="K244" s="57"/>
      <c r="L244" s="78">
        <v>7490</v>
      </c>
      <c r="M244" s="57"/>
    </row>
    <row r="245" spans="1:13" ht="39.950000000000003" customHeight="1" x14ac:dyDescent="0.3">
      <c r="A245" s="51">
        <v>221</v>
      </c>
      <c r="B245" s="70">
        <v>241</v>
      </c>
      <c r="C245" s="75" t="s">
        <v>558</v>
      </c>
      <c r="D245" s="75" t="s">
        <v>457</v>
      </c>
      <c r="E245" s="76" t="s">
        <v>559</v>
      </c>
      <c r="F245" s="77" t="s">
        <v>11</v>
      </c>
      <c r="G245" s="78">
        <v>14720</v>
      </c>
      <c r="H245" s="78">
        <v>10677</v>
      </c>
      <c r="I245" s="78">
        <v>2019</v>
      </c>
      <c r="J245" s="77" t="s">
        <v>560</v>
      </c>
      <c r="K245" s="57"/>
      <c r="L245" s="78">
        <v>42000</v>
      </c>
      <c r="M245" s="57"/>
    </row>
    <row r="246" spans="1:13" ht="39.950000000000003" customHeight="1" x14ac:dyDescent="0.3">
      <c r="A246" s="51">
        <v>222</v>
      </c>
      <c r="B246" s="70">
        <v>242</v>
      </c>
      <c r="C246" s="75" t="s">
        <v>558</v>
      </c>
      <c r="D246" s="75" t="s">
        <v>457</v>
      </c>
      <c r="E246" s="76" t="s">
        <v>561</v>
      </c>
      <c r="F246" s="77" t="s">
        <v>11</v>
      </c>
      <c r="G246" s="78">
        <v>14720</v>
      </c>
      <c r="H246" s="78">
        <v>10677</v>
      </c>
      <c r="I246" s="78">
        <v>2019</v>
      </c>
      <c r="J246" s="75" t="s">
        <v>562</v>
      </c>
      <c r="K246" s="57"/>
      <c r="L246" s="78">
        <v>42000</v>
      </c>
      <c r="M246" s="57"/>
    </row>
    <row r="247" spans="1:13" ht="39.950000000000003" customHeight="1" x14ac:dyDescent="0.3">
      <c r="A247" s="51">
        <v>223</v>
      </c>
      <c r="B247" s="70">
        <v>243</v>
      </c>
      <c r="C247" s="75" t="s">
        <v>558</v>
      </c>
      <c r="D247" s="75" t="s">
        <v>457</v>
      </c>
      <c r="E247" s="76" t="s">
        <v>563</v>
      </c>
      <c r="F247" s="77" t="s">
        <v>11</v>
      </c>
      <c r="G247" s="78">
        <v>14720</v>
      </c>
      <c r="H247" s="78">
        <v>10677</v>
      </c>
      <c r="I247" s="78">
        <v>2019</v>
      </c>
      <c r="J247" s="75" t="s">
        <v>564</v>
      </c>
      <c r="K247" s="57"/>
      <c r="L247" s="78">
        <v>42000</v>
      </c>
      <c r="M247" s="57"/>
    </row>
    <row r="248" spans="1:13" ht="39.950000000000003" customHeight="1" x14ac:dyDescent="0.3">
      <c r="A248" s="51">
        <v>224</v>
      </c>
      <c r="B248" s="70">
        <v>244</v>
      </c>
      <c r="C248" s="75" t="s">
        <v>558</v>
      </c>
      <c r="D248" s="75" t="s">
        <v>457</v>
      </c>
      <c r="E248" s="76" t="s">
        <v>565</v>
      </c>
      <c r="F248" s="77" t="s">
        <v>11</v>
      </c>
      <c r="G248" s="78">
        <v>14720</v>
      </c>
      <c r="H248" s="78">
        <v>10677</v>
      </c>
      <c r="I248" s="78">
        <v>2019</v>
      </c>
      <c r="J248" s="77" t="s">
        <v>566</v>
      </c>
      <c r="K248" s="57"/>
      <c r="L248" s="78">
        <v>42000</v>
      </c>
      <c r="M248" s="57"/>
    </row>
    <row r="249" spans="1:13" ht="39.950000000000003" customHeight="1" x14ac:dyDescent="0.3">
      <c r="A249" s="51">
        <v>225</v>
      </c>
      <c r="B249" s="70">
        <v>245</v>
      </c>
      <c r="C249" s="75" t="s">
        <v>558</v>
      </c>
      <c r="D249" s="75" t="s">
        <v>539</v>
      </c>
      <c r="E249" s="76" t="s">
        <v>567</v>
      </c>
      <c r="F249" s="77" t="s">
        <v>80</v>
      </c>
      <c r="G249" s="78">
        <v>10730</v>
      </c>
      <c r="H249" s="78">
        <v>11946</v>
      </c>
      <c r="I249" s="78">
        <v>2006</v>
      </c>
      <c r="J249" s="75" t="s">
        <v>568</v>
      </c>
      <c r="K249" s="81" t="s">
        <v>991</v>
      </c>
      <c r="L249" s="78">
        <v>18000</v>
      </c>
      <c r="M249" s="81" t="s">
        <v>991</v>
      </c>
    </row>
    <row r="250" spans="1:13" ht="39.950000000000003" customHeight="1" x14ac:dyDescent="0.3">
      <c r="A250" s="51">
        <v>226</v>
      </c>
      <c r="B250" s="70">
        <v>246</v>
      </c>
      <c r="C250" s="75" t="s">
        <v>569</v>
      </c>
      <c r="D250" s="75" t="s">
        <v>570</v>
      </c>
      <c r="E250" s="76" t="s">
        <v>956</v>
      </c>
      <c r="F250" s="77" t="s">
        <v>896</v>
      </c>
      <c r="G250" s="78">
        <v>500</v>
      </c>
      <c r="H250" s="78" t="s">
        <v>17</v>
      </c>
      <c r="I250" s="78">
        <v>1996</v>
      </c>
      <c r="J250" s="77">
        <v>3347</v>
      </c>
      <c r="K250" s="57"/>
      <c r="L250" s="78">
        <v>850</v>
      </c>
      <c r="M250" s="57"/>
    </row>
    <row r="251" spans="1:13" ht="39.950000000000003" customHeight="1" x14ac:dyDescent="0.3">
      <c r="A251" s="51">
        <v>227</v>
      </c>
      <c r="B251" s="70">
        <v>247</v>
      </c>
      <c r="C251" s="75" t="s">
        <v>569</v>
      </c>
      <c r="D251" s="75" t="s">
        <v>570</v>
      </c>
      <c r="E251" s="76" t="s">
        <v>571</v>
      </c>
      <c r="F251" s="77" t="s">
        <v>896</v>
      </c>
      <c r="G251" s="78">
        <v>400</v>
      </c>
      <c r="H251" s="78"/>
      <c r="I251" s="78">
        <v>1977</v>
      </c>
      <c r="J251" s="77">
        <v>1231247</v>
      </c>
      <c r="K251" s="57"/>
      <c r="L251" s="78">
        <v>500</v>
      </c>
      <c r="M251" s="57"/>
    </row>
    <row r="252" spans="1:13" ht="39.950000000000003" customHeight="1" x14ac:dyDescent="0.3">
      <c r="A252" s="51">
        <v>228</v>
      </c>
      <c r="B252" s="70">
        <v>248</v>
      </c>
      <c r="C252" s="75" t="s">
        <v>572</v>
      </c>
      <c r="D252" s="75" t="s">
        <v>572</v>
      </c>
      <c r="E252" s="76" t="s">
        <v>573</v>
      </c>
      <c r="F252" s="77" t="s">
        <v>896</v>
      </c>
      <c r="G252" s="78">
        <v>380</v>
      </c>
      <c r="H252" s="78"/>
      <c r="I252" s="78">
        <v>1997</v>
      </c>
      <c r="J252" s="77" t="s">
        <v>574</v>
      </c>
      <c r="K252" s="57"/>
      <c r="L252" s="78">
        <v>750</v>
      </c>
      <c r="M252" s="57"/>
    </row>
    <row r="253" spans="1:13" ht="39.950000000000003" customHeight="1" x14ac:dyDescent="0.3">
      <c r="A253" s="51">
        <v>229</v>
      </c>
      <c r="B253" s="70">
        <v>249</v>
      </c>
      <c r="C253" s="75" t="s">
        <v>575</v>
      </c>
      <c r="D253" s="75" t="s">
        <v>576</v>
      </c>
      <c r="E253" s="76" t="s">
        <v>577</v>
      </c>
      <c r="F253" s="77" t="s">
        <v>11</v>
      </c>
      <c r="G253" s="78">
        <v>2100</v>
      </c>
      <c r="H253" s="78">
        <v>2953</v>
      </c>
      <c r="I253" s="78">
        <v>2004</v>
      </c>
      <c r="J253" s="75" t="s">
        <v>578</v>
      </c>
      <c r="K253" s="57"/>
      <c r="L253" s="78">
        <v>3500</v>
      </c>
      <c r="M253" s="57"/>
    </row>
    <row r="254" spans="1:13" ht="39.950000000000003" customHeight="1" x14ac:dyDescent="0.3">
      <c r="A254" s="51">
        <v>230</v>
      </c>
      <c r="B254" s="70">
        <v>250</v>
      </c>
      <c r="C254" s="75" t="s">
        <v>579</v>
      </c>
      <c r="D254" s="75" t="s">
        <v>580</v>
      </c>
      <c r="E254" s="76" t="s">
        <v>581</v>
      </c>
      <c r="F254" s="77" t="s">
        <v>105</v>
      </c>
      <c r="G254" s="78">
        <v>320</v>
      </c>
      <c r="H254" s="78" t="s">
        <v>17</v>
      </c>
      <c r="I254" s="78">
        <v>1995</v>
      </c>
      <c r="J254" s="75" t="s">
        <v>582</v>
      </c>
      <c r="K254" s="57"/>
      <c r="L254" s="78">
        <v>700</v>
      </c>
      <c r="M254" s="57"/>
    </row>
    <row r="255" spans="1:13" ht="39.950000000000003" customHeight="1" x14ac:dyDescent="0.3">
      <c r="A255" s="51">
        <v>231</v>
      </c>
      <c r="B255" s="70">
        <v>251</v>
      </c>
      <c r="C255" s="75" t="s">
        <v>583</v>
      </c>
      <c r="D255" s="75" t="s">
        <v>584</v>
      </c>
      <c r="E255" s="76" t="s">
        <v>585</v>
      </c>
      <c r="F255" s="77" t="s">
        <v>77</v>
      </c>
      <c r="G255" s="78">
        <v>1901</v>
      </c>
      <c r="H255" s="78">
        <v>1995</v>
      </c>
      <c r="I255" s="78">
        <v>2011</v>
      </c>
      <c r="J255" s="75" t="s">
        <v>586</v>
      </c>
      <c r="K255" s="57"/>
      <c r="L255" s="78">
        <v>2835</v>
      </c>
      <c r="M255" s="57"/>
    </row>
    <row r="256" spans="1:13" ht="39.950000000000003" customHeight="1" x14ac:dyDescent="0.3">
      <c r="A256" s="51">
        <v>232</v>
      </c>
      <c r="B256" s="70">
        <v>252</v>
      </c>
      <c r="C256" s="75" t="s">
        <v>587</v>
      </c>
      <c r="D256" s="75" t="s">
        <v>588</v>
      </c>
      <c r="E256" s="76" t="s">
        <v>589</v>
      </c>
      <c r="F256" s="77" t="s">
        <v>11</v>
      </c>
      <c r="G256" s="78">
        <v>1571</v>
      </c>
      <c r="H256" s="78">
        <v>1560</v>
      </c>
      <c r="I256" s="78">
        <v>2012</v>
      </c>
      <c r="J256" s="75" t="s">
        <v>590</v>
      </c>
      <c r="K256" s="57"/>
      <c r="L256" s="78">
        <v>2170</v>
      </c>
      <c r="M256" s="57"/>
    </row>
    <row r="257" spans="1:13" ht="39.950000000000003" customHeight="1" x14ac:dyDescent="0.3">
      <c r="A257" s="51">
        <v>233</v>
      </c>
      <c r="B257" s="70">
        <v>253</v>
      </c>
      <c r="C257" s="75" t="s">
        <v>587</v>
      </c>
      <c r="D257" s="75" t="s">
        <v>588</v>
      </c>
      <c r="E257" s="76" t="s">
        <v>591</v>
      </c>
      <c r="F257" s="77" t="s">
        <v>11</v>
      </c>
      <c r="G257" s="78">
        <v>1571</v>
      </c>
      <c r="H257" s="78">
        <v>1560</v>
      </c>
      <c r="I257" s="78">
        <v>2012</v>
      </c>
      <c r="J257" s="75" t="s">
        <v>592</v>
      </c>
      <c r="K257" s="57"/>
      <c r="L257" s="78">
        <v>2170</v>
      </c>
      <c r="M257" s="57"/>
    </row>
    <row r="258" spans="1:13" ht="39.950000000000003" customHeight="1" x14ac:dyDescent="0.3">
      <c r="A258" s="51">
        <v>234</v>
      </c>
      <c r="B258" s="70">
        <v>254</v>
      </c>
      <c r="C258" s="75" t="s">
        <v>587</v>
      </c>
      <c r="D258" s="75" t="s">
        <v>588</v>
      </c>
      <c r="E258" s="76" t="s">
        <v>965</v>
      </c>
      <c r="F258" s="77" t="s">
        <v>11</v>
      </c>
      <c r="G258" s="78">
        <v>1571</v>
      </c>
      <c r="H258" s="78">
        <v>1560</v>
      </c>
      <c r="I258" s="78">
        <v>2013</v>
      </c>
      <c r="J258" s="75" t="s">
        <v>594</v>
      </c>
      <c r="K258" s="57"/>
      <c r="L258" s="78">
        <v>2170</v>
      </c>
      <c r="M258" s="57"/>
    </row>
    <row r="259" spans="1:13" ht="39.950000000000003" customHeight="1" x14ac:dyDescent="0.3">
      <c r="A259" s="51">
        <v>235</v>
      </c>
      <c r="B259" s="70">
        <v>255</v>
      </c>
      <c r="C259" s="75" t="s">
        <v>587</v>
      </c>
      <c r="D259" s="75" t="s">
        <v>128</v>
      </c>
      <c r="E259" s="76" t="s">
        <v>595</v>
      </c>
      <c r="F259" s="77" t="s">
        <v>11</v>
      </c>
      <c r="G259" s="78">
        <v>2025</v>
      </c>
      <c r="H259" s="78">
        <v>2198</v>
      </c>
      <c r="I259" s="78">
        <v>2007</v>
      </c>
      <c r="J259" s="75" t="s">
        <v>596</v>
      </c>
      <c r="K259" s="57"/>
      <c r="L259" s="78">
        <v>3500</v>
      </c>
      <c r="M259" s="57"/>
    </row>
    <row r="260" spans="1:13" ht="39.950000000000003" customHeight="1" x14ac:dyDescent="0.3">
      <c r="A260" s="51">
        <v>236</v>
      </c>
      <c r="B260" s="70">
        <v>256</v>
      </c>
      <c r="C260" s="75" t="s">
        <v>587</v>
      </c>
      <c r="D260" s="77">
        <v>206</v>
      </c>
      <c r="E260" s="76" t="s">
        <v>957</v>
      </c>
      <c r="F260" s="77" t="s">
        <v>11</v>
      </c>
      <c r="G260" s="78">
        <v>973</v>
      </c>
      <c r="H260" s="78">
        <v>1398</v>
      </c>
      <c r="I260" s="78">
        <v>2004</v>
      </c>
      <c r="J260" s="75" t="s">
        <v>597</v>
      </c>
      <c r="K260" s="57"/>
      <c r="L260" s="78">
        <v>1490</v>
      </c>
      <c r="M260" s="57"/>
    </row>
    <row r="261" spans="1:13" ht="39.950000000000003" customHeight="1" x14ac:dyDescent="0.3">
      <c r="A261" s="51">
        <v>237</v>
      </c>
      <c r="B261" s="70">
        <v>257</v>
      </c>
      <c r="C261" s="75" t="s">
        <v>587</v>
      </c>
      <c r="D261" s="75" t="s">
        <v>588</v>
      </c>
      <c r="E261" s="76" t="s">
        <v>598</v>
      </c>
      <c r="F261" s="77" t="s">
        <v>11</v>
      </c>
      <c r="G261" s="78">
        <v>1571</v>
      </c>
      <c r="H261" s="78">
        <v>1560</v>
      </c>
      <c r="I261" s="78">
        <v>2013</v>
      </c>
      <c r="J261" s="75" t="s">
        <v>599</v>
      </c>
      <c r="K261" s="57"/>
      <c r="L261" s="78">
        <v>2170</v>
      </c>
      <c r="M261" s="57"/>
    </row>
    <row r="262" spans="1:13" ht="39.950000000000003" customHeight="1" x14ac:dyDescent="0.3">
      <c r="A262" s="51">
        <v>238</v>
      </c>
      <c r="B262" s="70">
        <v>258</v>
      </c>
      <c r="C262" s="75" t="s">
        <v>587</v>
      </c>
      <c r="D262" s="75" t="s">
        <v>128</v>
      </c>
      <c r="E262" s="76" t="s">
        <v>600</v>
      </c>
      <c r="F262" s="77" t="s">
        <v>77</v>
      </c>
      <c r="G262" s="78">
        <v>2120</v>
      </c>
      <c r="H262" s="78">
        <v>1997</v>
      </c>
      <c r="I262" s="78">
        <v>2017</v>
      </c>
      <c r="J262" s="75" t="s">
        <v>601</v>
      </c>
      <c r="K262" s="57"/>
      <c r="L262" s="78">
        <v>3300</v>
      </c>
      <c r="M262" s="57"/>
    </row>
    <row r="263" spans="1:13" ht="39.950000000000003" customHeight="1" x14ac:dyDescent="0.3">
      <c r="A263" s="51">
        <v>239</v>
      </c>
      <c r="B263" s="70">
        <v>259</v>
      </c>
      <c r="C263" s="75" t="s">
        <v>587</v>
      </c>
      <c r="D263" s="75" t="s">
        <v>128</v>
      </c>
      <c r="E263" s="76" t="s">
        <v>602</v>
      </c>
      <c r="F263" s="77" t="s">
        <v>77</v>
      </c>
      <c r="G263" s="78">
        <v>2120</v>
      </c>
      <c r="H263" s="78">
        <v>1997</v>
      </c>
      <c r="I263" s="78">
        <v>2017</v>
      </c>
      <c r="J263" s="75" t="s">
        <v>603</v>
      </c>
      <c r="K263" s="57"/>
      <c r="L263" s="78">
        <v>3300</v>
      </c>
      <c r="M263" s="57"/>
    </row>
    <row r="264" spans="1:13" ht="39.950000000000003" customHeight="1" x14ac:dyDescent="0.3">
      <c r="A264" s="51">
        <v>240</v>
      </c>
      <c r="B264" s="70">
        <v>260</v>
      </c>
      <c r="C264" s="75" t="s">
        <v>587</v>
      </c>
      <c r="D264" s="75" t="s">
        <v>588</v>
      </c>
      <c r="E264" s="76" t="s">
        <v>604</v>
      </c>
      <c r="F264" s="77" t="s">
        <v>11</v>
      </c>
      <c r="G264" s="78">
        <v>1386</v>
      </c>
      <c r="H264" s="78">
        <v>1997</v>
      </c>
      <c r="I264" s="78">
        <v>2008</v>
      </c>
      <c r="J264" s="75" t="s">
        <v>605</v>
      </c>
      <c r="K264" s="57"/>
      <c r="L264" s="78">
        <v>1920</v>
      </c>
      <c r="M264" s="57"/>
    </row>
    <row r="265" spans="1:13" ht="39.950000000000003" customHeight="1" x14ac:dyDescent="0.3">
      <c r="A265" s="51">
        <v>241</v>
      </c>
      <c r="B265" s="70">
        <v>261</v>
      </c>
      <c r="C265" s="84" t="s">
        <v>587</v>
      </c>
      <c r="D265" s="84" t="s">
        <v>128</v>
      </c>
      <c r="E265" s="76" t="s">
        <v>606</v>
      </c>
      <c r="F265" s="76" t="s">
        <v>966</v>
      </c>
      <c r="G265" s="86">
        <v>2520</v>
      </c>
      <c r="H265" s="86">
        <v>2198</v>
      </c>
      <c r="I265" s="86">
        <v>2008</v>
      </c>
      <c r="J265" s="84" t="s">
        <v>608</v>
      </c>
      <c r="K265" s="57"/>
      <c r="L265" s="86">
        <v>4005</v>
      </c>
      <c r="M265" s="57"/>
    </row>
    <row r="266" spans="1:13" ht="39.950000000000003" customHeight="1" x14ac:dyDescent="0.3">
      <c r="A266" s="51">
        <v>242</v>
      </c>
      <c r="B266" s="70">
        <v>262</v>
      </c>
      <c r="C266" s="75" t="s">
        <v>587</v>
      </c>
      <c r="D266" s="75" t="s">
        <v>588</v>
      </c>
      <c r="E266" s="76" t="s">
        <v>609</v>
      </c>
      <c r="F266" s="77" t="s">
        <v>11</v>
      </c>
      <c r="G266" s="78">
        <v>1571</v>
      </c>
      <c r="H266" s="78">
        <v>1560</v>
      </c>
      <c r="I266" s="78">
        <v>2013</v>
      </c>
      <c r="J266" s="75" t="s">
        <v>610</v>
      </c>
      <c r="K266" s="57"/>
      <c r="L266" s="78">
        <v>2170</v>
      </c>
      <c r="M266" s="57"/>
    </row>
    <row r="267" spans="1:13" ht="39.950000000000003" customHeight="1" x14ac:dyDescent="0.3">
      <c r="A267" s="51">
        <v>243</v>
      </c>
      <c r="B267" s="70">
        <v>263</v>
      </c>
      <c r="C267" s="75" t="s">
        <v>587</v>
      </c>
      <c r="D267" s="75" t="s">
        <v>588</v>
      </c>
      <c r="E267" s="76" t="s">
        <v>958</v>
      </c>
      <c r="F267" s="77" t="s">
        <v>11</v>
      </c>
      <c r="G267" s="78">
        <v>1571</v>
      </c>
      <c r="H267" s="78">
        <v>1560</v>
      </c>
      <c r="I267" s="78">
        <v>2013</v>
      </c>
      <c r="J267" s="75" t="s">
        <v>611</v>
      </c>
      <c r="K267" s="57"/>
      <c r="L267" s="78">
        <v>2170</v>
      </c>
      <c r="M267" s="57"/>
    </row>
    <row r="268" spans="1:13" ht="39.950000000000003" customHeight="1" x14ac:dyDescent="0.3">
      <c r="A268" s="51">
        <v>244</v>
      </c>
      <c r="B268" s="70">
        <v>264</v>
      </c>
      <c r="C268" s="75" t="s">
        <v>587</v>
      </c>
      <c r="D268" s="75" t="s">
        <v>588</v>
      </c>
      <c r="E268" s="76" t="s">
        <v>612</v>
      </c>
      <c r="F268" s="77" t="s">
        <v>11</v>
      </c>
      <c r="G268" s="78">
        <v>1571</v>
      </c>
      <c r="H268" s="78">
        <v>1560</v>
      </c>
      <c r="I268" s="78">
        <v>2013</v>
      </c>
      <c r="J268" s="75" t="s">
        <v>613</v>
      </c>
      <c r="K268" s="57"/>
      <c r="L268" s="78">
        <v>2170</v>
      </c>
      <c r="M268" s="57"/>
    </row>
    <row r="269" spans="1:13" ht="39.950000000000003" customHeight="1" x14ac:dyDescent="0.3">
      <c r="A269" s="51">
        <v>245</v>
      </c>
      <c r="B269" s="70">
        <v>265</v>
      </c>
      <c r="C269" s="75" t="s">
        <v>587</v>
      </c>
      <c r="D269" s="75" t="s">
        <v>128</v>
      </c>
      <c r="E269" s="76" t="s">
        <v>614</v>
      </c>
      <c r="F269" s="77" t="s">
        <v>77</v>
      </c>
      <c r="G269" s="78">
        <v>2120</v>
      </c>
      <c r="H269" s="78">
        <v>1997</v>
      </c>
      <c r="I269" s="78">
        <v>2017</v>
      </c>
      <c r="J269" s="75" t="s">
        <v>615</v>
      </c>
      <c r="K269" s="57"/>
      <c r="L269" s="78">
        <v>3300</v>
      </c>
      <c r="M269" s="57"/>
    </row>
    <row r="270" spans="1:13" ht="39.950000000000003" customHeight="1" x14ac:dyDescent="0.3">
      <c r="A270" s="51">
        <v>246</v>
      </c>
      <c r="B270" s="70">
        <v>266</v>
      </c>
      <c r="C270" s="75" t="s">
        <v>587</v>
      </c>
      <c r="D270" s="75" t="s">
        <v>588</v>
      </c>
      <c r="E270" s="76" t="s">
        <v>616</v>
      </c>
      <c r="F270" s="77" t="s">
        <v>77</v>
      </c>
      <c r="G270" s="78">
        <v>1342</v>
      </c>
      <c r="H270" s="78">
        <v>1868</v>
      </c>
      <c r="I270" s="78">
        <v>2004</v>
      </c>
      <c r="J270" s="75" t="s">
        <v>617</v>
      </c>
      <c r="K270" s="57"/>
      <c r="L270" s="78">
        <v>1840</v>
      </c>
      <c r="M270" s="57"/>
    </row>
    <row r="271" spans="1:13" ht="39.950000000000003" customHeight="1" x14ac:dyDescent="0.3">
      <c r="A271" s="51">
        <v>247</v>
      </c>
      <c r="B271" s="70">
        <v>267</v>
      </c>
      <c r="C271" s="75" t="s">
        <v>587</v>
      </c>
      <c r="D271" s="75" t="s">
        <v>588</v>
      </c>
      <c r="E271" s="76" t="s">
        <v>618</v>
      </c>
      <c r="F271" s="77" t="s">
        <v>11</v>
      </c>
      <c r="G271" s="78">
        <v>1571</v>
      </c>
      <c r="H271" s="78">
        <v>1560</v>
      </c>
      <c r="I271" s="78">
        <v>2013</v>
      </c>
      <c r="J271" s="75" t="s">
        <v>619</v>
      </c>
      <c r="K271" s="57"/>
      <c r="L271" s="78">
        <v>2170</v>
      </c>
      <c r="M271" s="57"/>
    </row>
    <row r="272" spans="1:13" ht="39.950000000000003" customHeight="1" x14ac:dyDescent="0.3">
      <c r="A272" s="51">
        <v>248</v>
      </c>
      <c r="B272" s="70">
        <v>268</v>
      </c>
      <c r="C272" s="75" t="s">
        <v>587</v>
      </c>
      <c r="D272" s="75" t="s">
        <v>588</v>
      </c>
      <c r="E272" s="76" t="s">
        <v>620</v>
      </c>
      <c r="F272" s="77" t="s">
        <v>77</v>
      </c>
      <c r="G272" s="78">
        <v>1674</v>
      </c>
      <c r="H272" s="78">
        <v>1560</v>
      </c>
      <c r="I272" s="78">
        <v>2012</v>
      </c>
      <c r="J272" s="75" t="s">
        <v>621</v>
      </c>
      <c r="K272" s="57"/>
      <c r="L272" s="78">
        <v>2180</v>
      </c>
      <c r="M272" s="57"/>
    </row>
    <row r="273" spans="1:13" ht="39.950000000000003" customHeight="1" x14ac:dyDescent="0.3">
      <c r="A273" s="51">
        <v>249</v>
      </c>
      <c r="B273" s="70">
        <v>269</v>
      </c>
      <c r="C273" s="75" t="s">
        <v>587</v>
      </c>
      <c r="D273" s="75" t="s">
        <v>588</v>
      </c>
      <c r="E273" s="76" t="s">
        <v>622</v>
      </c>
      <c r="F273" s="77" t="s">
        <v>11</v>
      </c>
      <c r="G273" s="78">
        <v>1571</v>
      </c>
      <c r="H273" s="78">
        <v>1560</v>
      </c>
      <c r="I273" s="78">
        <v>2013</v>
      </c>
      <c r="J273" s="75" t="s">
        <v>623</v>
      </c>
      <c r="K273" s="57"/>
      <c r="L273" s="78">
        <v>2170</v>
      </c>
      <c r="M273" s="57"/>
    </row>
    <row r="274" spans="1:13" ht="39.950000000000003" customHeight="1" x14ac:dyDescent="0.3">
      <c r="A274" s="51">
        <v>250</v>
      </c>
      <c r="B274" s="70">
        <v>270</v>
      </c>
      <c r="C274" s="75" t="s">
        <v>587</v>
      </c>
      <c r="D274" s="75" t="s">
        <v>588</v>
      </c>
      <c r="E274" s="76" t="s">
        <v>624</v>
      </c>
      <c r="F274" s="77" t="s">
        <v>11</v>
      </c>
      <c r="G274" s="78">
        <v>1578</v>
      </c>
      <c r="H274" s="78">
        <v>1560</v>
      </c>
      <c r="I274" s="78">
        <v>2010</v>
      </c>
      <c r="J274" s="75" t="s">
        <v>625</v>
      </c>
      <c r="K274" s="57"/>
      <c r="L274" s="78">
        <v>2015</v>
      </c>
      <c r="M274" s="57"/>
    </row>
    <row r="275" spans="1:13" ht="39.950000000000003" customHeight="1" x14ac:dyDescent="0.3">
      <c r="A275" s="51">
        <v>251</v>
      </c>
      <c r="B275" s="70">
        <v>271</v>
      </c>
      <c r="C275" s="75" t="s">
        <v>587</v>
      </c>
      <c r="D275" s="75" t="s">
        <v>588</v>
      </c>
      <c r="E275" s="76" t="s">
        <v>626</v>
      </c>
      <c r="F275" s="77" t="s">
        <v>11</v>
      </c>
      <c r="G275" s="78">
        <v>1571</v>
      </c>
      <c r="H275" s="78">
        <v>1560</v>
      </c>
      <c r="I275" s="78">
        <v>2013</v>
      </c>
      <c r="J275" s="75" t="s">
        <v>627</v>
      </c>
      <c r="K275" s="57"/>
      <c r="L275" s="78">
        <v>2170</v>
      </c>
      <c r="M275" s="57"/>
    </row>
    <row r="276" spans="1:13" ht="39.950000000000003" customHeight="1" x14ac:dyDescent="0.3">
      <c r="A276" s="51">
        <v>252</v>
      </c>
      <c r="B276" s="70">
        <v>272</v>
      </c>
      <c r="C276" s="75" t="s">
        <v>587</v>
      </c>
      <c r="D276" s="75" t="s">
        <v>588</v>
      </c>
      <c r="E276" s="76" t="s">
        <v>628</v>
      </c>
      <c r="F276" s="77" t="s">
        <v>11</v>
      </c>
      <c r="G276" s="78">
        <v>1571</v>
      </c>
      <c r="H276" s="78">
        <v>1560</v>
      </c>
      <c r="I276" s="78">
        <v>2013</v>
      </c>
      <c r="J276" s="75" t="s">
        <v>629</v>
      </c>
      <c r="K276" s="57"/>
      <c r="L276" s="78">
        <v>2170</v>
      </c>
      <c r="M276" s="57"/>
    </row>
    <row r="277" spans="1:13" ht="39.950000000000003" customHeight="1" x14ac:dyDescent="0.3">
      <c r="A277" s="51">
        <v>253</v>
      </c>
      <c r="B277" s="70">
        <v>273</v>
      </c>
      <c r="C277" s="75" t="s">
        <v>630</v>
      </c>
      <c r="D277" s="75"/>
      <c r="E277" s="84" t="s">
        <v>959</v>
      </c>
      <c r="F277" s="77" t="s">
        <v>135</v>
      </c>
      <c r="G277" s="78">
        <v>300</v>
      </c>
      <c r="H277" s="78"/>
      <c r="I277" s="78">
        <v>1992</v>
      </c>
      <c r="J277" s="75" t="s">
        <v>631</v>
      </c>
      <c r="K277" s="57"/>
      <c r="L277" s="78">
        <v>400</v>
      </c>
      <c r="M277" s="57"/>
    </row>
    <row r="278" spans="1:13" ht="39.950000000000003" customHeight="1" x14ac:dyDescent="0.3">
      <c r="A278" s="51">
        <v>254</v>
      </c>
      <c r="B278" s="70">
        <v>274</v>
      </c>
      <c r="C278" s="75" t="s">
        <v>630</v>
      </c>
      <c r="D278" s="75"/>
      <c r="E278" s="76" t="s">
        <v>960</v>
      </c>
      <c r="F278" s="77" t="s">
        <v>135</v>
      </c>
      <c r="G278" s="78">
        <v>460</v>
      </c>
      <c r="H278" s="78"/>
      <c r="I278" s="78">
        <v>1993</v>
      </c>
      <c r="J278" s="77">
        <v>586</v>
      </c>
      <c r="K278" s="57"/>
      <c r="L278" s="78">
        <v>750</v>
      </c>
      <c r="M278" s="57"/>
    </row>
    <row r="279" spans="1:13" ht="39.950000000000003" customHeight="1" x14ac:dyDescent="0.3">
      <c r="A279" s="51">
        <v>255</v>
      </c>
      <c r="B279" s="70">
        <v>275</v>
      </c>
      <c r="C279" s="75" t="s">
        <v>630</v>
      </c>
      <c r="D279" s="75"/>
      <c r="E279" s="76" t="s">
        <v>632</v>
      </c>
      <c r="F279" s="77" t="s">
        <v>135</v>
      </c>
      <c r="G279" s="78">
        <v>520</v>
      </c>
      <c r="H279" s="78" t="s">
        <v>17</v>
      </c>
      <c r="I279" s="78">
        <v>1991</v>
      </c>
      <c r="J279" s="75" t="s">
        <v>633</v>
      </c>
      <c r="K279" s="57"/>
      <c r="L279" s="78">
        <v>750</v>
      </c>
      <c r="M279" s="57"/>
    </row>
    <row r="280" spans="1:13" ht="39.950000000000003" customHeight="1" x14ac:dyDescent="0.3">
      <c r="A280" s="51">
        <v>256</v>
      </c>
      <c r="B280" s="70">
        <v>276</v>
      </c>
      <c r="C280" s="75" t="s">
        <v>634</v>
      </c>
      <c r="D280" s="75"/>
      <c r="E280" s="76" t="s">
        <v>635</v>
      </c>
      <c r="F280" s="77" t="s">
        <v>135</v>
      </c>
      <c r="G280" s="78">
        <v>350</v>
      </c>
      <c r="H280" s="78">
        <v>750</v>
      </c>
      <c r="I280" s="78">
        <v>1998</v>
      </c>
      <c r="J280" s="75" t="s">
        <v>636</v>
      </c>
      <c r="K280" s="57"/>
      <c r="L280" s="78">
        <v>750</v>
      </c>
      <c r="M280" s="57"/>
    </row>
    <row r="281" spans="1:13" ht="39.950000000000003" customHeight="1" x14ac:dyDescent="0.3">
      <c r="A281" s="51">
        <v>257</v>
      </c>
      <c r="B281" s="70">
        <v>277</v>
      </c>
      <c r="C281" s="75" t="s">
        <v>105</v>
      </c>
      <c r="D281" s="77" t="s">
        <v>637</v>
      </c>
      <c r="E281" s="84" t="s">
        <v>638</v>
      </c>
      <c r="F281" s="75" t="s">
        <v>928</v>
      </c>
      <c r="G281" s="78">
        <v>100</v>
      </c>
      <c r="H281" s="78" t="s">
        <v>17</v>
      </c>
      <c r="I281" s="78">
        <v>2020</v>
      </c>
      <c r="J281" s="77" t="s">
        <v>639</v>
      </c>
      <c r="K281" s="57"/>
      <c r="L281" s="78">
        <v>550</v>
      </c>
      <c r="M281" s="57"/>
    </row>
    <row r="282" spans="1:13" ht="39.950000000000003" customHeight="1" x14ac:dyDescent="0.3">
      <c r="A282" s="51">
        <v>258</v>
      </c>
      <c r="B282" s="70">
        <v>278</v>
      </c>
      <c r="C282" s="77" t="s">
        <v>105</v>
      </c>
      <c r="D282" s="77" t="s">
        <v>637</v>
      </c>
      <c r="E282" s="76" t="s">
        <v>640</v>
      </c>
      <c r="F282" s="75" t="s">
        <v>928</v>
      </c>
      <c r="G282" s="78">
        <v>100</v>
      </c>
      <c r="H282" s="78" t="s">
        <v>17</v>
      </c>
      <c r="I282" s="78">
        <v>2020</v>
      </c>
      <c r="J282" s="75" t="s">
        <v>641</v>
      </c>
      <c r="K282" s="57"/>
      <c r="L282" s="78">
        <v>550</v>
      </c>
      <c r="M282" s="57"/>
    </row>
    <row r="283" spans="1:13" ht="39.950000000000003" customHeight="1" x14ac:dyDescent="0.3">
      <c r="A283" s="51">
        <v>259</v>
      </c>
      <c r="B283" s="70">
        <v>279</v>
      </c>
      <c r="C283" s="77" t="s">
        <v>105</v>
      </c>
      <c r="D283" s="77" t="s">
        <v>637</v>
      </c>
      <c r="E283" s="76" t="s">
        <v>642</v>
      </c>
      <c r="F283" s="75" t="s">
        <v>928</v>
      </c>
      <c r="G283" s="78">
        <v>100</v>
      </c>
      <c r="H283" s="78" t="s">
        <v>17</v>
      </c>
      <c r="I283" s="78">
        <v>2020</v>
      </c>
      <c r="J283" s="75" t="s">
        <v>643</v>
      </c>
      <c r="K283" s="57"/>
      <c r="L283" s="78">
        <v>550</v>
      </c>
      <c r="M283" s="57"/>
    </row>
    <row r="284" spans="1:13" ht="39.950000000000003" customHeight="1" x14ac:dyDescent="0.3">
      <c r="A284" s="51">
        <v>260</v>
      </c>
      <c r="B284" s="70">
        <v>280</v>
      </c>
      <c r="C284" s="75" t="s">
        <v>105</v>
      </c>
      <c r="D284" s="77" t="s">
        <v>637</v>
      </c>
      <c r="E284" s="84" t="s">
        <v>644</v>
      </c>
      <c r="F284" s="75" t="s">
        <v>928</v>
      </c>
      <c r="G284" s="78">
        <v>100</v>
      </c>
      <c r="H284" s="78" t="s">
        <v>17</v>
      </c>
      <c r="I284" s="78">
        <v>2020</v>
      </c>
      <c r="J284" s="75" t="s">
        <v>645</v>
      </c>
      <c r="K284" s="57"/>
      <c r="L284" s="78">
        <v>550</v>
      </c>
      <c r="M284" s="57"/>
    </row>
    <row r="285" spans="1:13" ht="39.950000000000003" customHeight="1" x14ac:dyDescent="0.3">
      <c r="A285" s="51">
        <v>261</v>
      </c>
      <c r="B285" s="70">
        <v>281</v>
      </c>
      <c r="C285" s="75" t="s">
        <v>105</v>
      </c>
      <c r="D285" s="77" t="s">
        <v>637</v>
      </c>
      <c r="E285" s="84" t="s">
        <v>646</v>
      </c>
      <c r="F285" s="75" t="s">
        <v>928</v>
      </c>
      <c r="G285" s="78">
        <v>100</v>
      </c>
      <c r="H285" s="78" t="s">
        <v>17</v>
      </c>
      <c r="I285" s="78">
        <v>2020</v>
      </c>
      <c r="J285" s="75" t="s">
        <v>647</v>
      </c>
      <c r="K285" s="57"/>
      <c r="L285" s="78">
        <v>550</v>
      </c>
      <c r="M285" s="57"/>
    </row>
    <row r="286" spans="1:13" ht="39.950000000000003" customHeight="1" x14ac:dyDescent="0.3">
      <c r="A286" s="51">
        <v>262</v>
      </c>
      <c r="B286" s="70">
        <v>282</v>
      </c>
      <c r="C286" s="75" t="s">
        <v>105</v>
      </c>
      <c r="D286" s="77" t="s">
        <v>637</v>
      </c>
      <c r="E286" s="84" t="s">
        <v>648</v>
      </c>
      <c r="F286" s="75" t="s">
        <v>928</v>
      </c>
      <c r="G286" s="78">
        <v>100</v>
      </c>
      <c r="H286" s="78" t="s">
        <v>17</v>
      </c>
      <c r="I286" s="78">
        <v>2020</v>
      </c>
      <c r="J286" s="75" t="s">
        <v>649</v>
      </c>
      <c r="K286" s="57"/>
      <c r="L286" s="78">
        <v>550</v>
      </c>
      <c r="M286" s="57"/>
    </row>
    <row r="287" spans="1:13" ht="39.950000000000003" customHeight="1" x14ac:dyDescent="0.3">
      <c r="A287" s="51">
        <v>263</v>
      </c>
      <c r="B287" s="70">
        <v>283</v>
      </c>
      <c r="C287" s="75" t="s">
        <v>105</v>
      </c>
      <c r="D287" s="77" t="s">
        <v>637</v>
      </c>
      <c r="E287" s="84" t="s">
        <v>650</v>
      </c>
      <c r="F287" s="75" t="s">
        <v>928</v>
      </c>
      <c r="G287" s="78">
        <v>100</v>
      </c>
      <c r="H287" s="78" t="s">
        <v>17</v>
      </c>
      <c r="I287" s="78">
        <v>2020</v>
      </c>
      <c r="J287" s="75" t="s">
        <v>651</v>
      </c>
      <c r="K287" s="57"/>
      <c r="L287" s="78">
        <v>550</v>
      </c>
      <c r="M287" s="57"/>
    </row>
    <row r="288" spans="1:13" ht="39.950000000000003" customHeight="1" x14ac:dyDescent="0.3">
      <c r="A288" s="51">
        <v>264</v>
      </c>
      <c r="B288" s="70">
        <v>284</v>
      </c>
      <c r="C288" s="75" t="s">
        <v>105</v>
      </c>
      <c r="D288" s="77" t="s">
        <v>637</v>
      </c>
      <c r="E288" s="84" t="s">
        <v>652</v>
      </c>
      <c r="F288" s="75" t="s">
        <v>928</v>
      </c>
      <c r="G288" s="78">
        <v>100</v>
      </c>
      <c r="H288" s="78" t="s">
        <v>17</v>
      </c>
      <c r="I288" s="78">
        <v>2020</v>
      </c>
      <c r="J288" s="75" t="s">
        <v>653</v>
      </c>
      <c r="K288" s="57"/>
      <c r="L288" s="78">
        <v>550</v>
      </c>
      <c r="M288" s="57"/>
    </row>
    <row r="289" spans="1:13" ht="39.950000000000003" customHeight="1" x14ac:dyDescent="0.3">
      <c r="A289" s="51">
        <v>265</v>
      </c>
      <c r="B289" s="70">
        <v>285</v>
      </c>
      <c r="C289" s="77" t="s">
        <v>105</v>
      </c>
      <c r="D289" s="77" t="s">
        <v>637</v>
      </c>
      <c r="E289" s="76" t="s">
        <v>654</v>
      </c>
      <c r="F289" s="75" t="s">
        <v>928</v>
      </c>
      <c r="G289" s="78">
        <v>100</v>
      </c>
      <c r="H289" s="78" t="s">
        <v>17</v>
      </c>
      <c r="I289" s="78">
        <v>2020</v>
      </c>
      <c r="J289" s="75" t="s">
        <v>655</v>
      </c>
      <c r="K289" s="57"/>
      <c r="L289" s="78">
        <v>550</v>
      </c>
      <c r="M289" s="57"/>
    </row>
    <row r="290" spans="1:13" ht="39.950000000000003" customHeight="1" x14ac:dyDescent="0.3">
      <c r="A290" s="51"/>
      <c r="B290" s="70">
        <v>286</v>
      </c>
      <c r="C290" s="77" t="s">
        <v>634</v>
      </c>
      <c r="D290" s="77" t="s">
        <v>852</v>
      </c>
      <c r="E290" s="76" t="s">
        <v>851</v>
      </c>
      <c r="F290" s="75" t="s">
        <v>105</v>
      </c>
      <c r="G290" s="78">
        <v>110</v>
      </c>
      <c r="H290" s="78" t="s">
        <v>17</v>
      </c>
      <c r="I290" s="78">
        <v>2021</v>
      </c>
      <c r="J290" s="75" t="s">
        <v>910</v>
      </c>
      <c r="K290" s="57"/>
      <c r="L290" s="78">
        <v>750</v>
      </c>
      <c r="M290" s="57"/>
    </row>
    <row r="291" spans="1:13" ht="39.950000000000003" customHeight="1" x14ac:dyDescent="0.3">
      <c r="A291" s="51"/>
      <c r="B291" s="70">
        <v>287</v>
      </c>
      <c r="C291" s="77" t="s">
        <v>634</v>
      </c>
      <c r="D291" s="77" t="s">
        <v>852</v>
      </c>
      <c r="E291" s="76" t="s">
        <v>854</v>
      </c>
      <c r="F291" s="75" t="s">
        <v>105</v>
      </c>
      <c r="G291" s="78">
        <v>110</v>
      </c>
      <c r="H291" s="78" t="s">
        <v>17</v>
      </c>
      <c r="I291" s="78">
        <v>2021</v>
      </c>
      <c r="J291" s="75" t="s">
        <v>912</v>
      </c>
      <c r="K291" s="57"/>
      <c r="L291" s="78">
        <v>750</v>
      </c>
      <c r="M291" s="57"/>
    </row>
    <row r="292" spans="1:13" ht="39.950000000000003" customHeight="1" x14ac:dyDescent="0.3">
      <c r="A292" s="51"/>
      <c r="B292" s="70">
        <v>288</v>
      </c>
      <c r="C292" s="77" t="s">
        <v>634</v>
      </c>
      <c r="D292" s="77" t="s">
        <v>852</v>
      </c>
      <c r="E292" s="76" t="s">
        <v>865</v>
      </c>
      <c r="F292" s="75" t="s">
        <v>105</v>
      </c>
      <c r="G292" s="78">
        <v>110</v>
      </c>
      <c r="H292" s="78" t="s">
        <v>17</v>
      </c>
      <c r="I292" s="78">
        <v>2021</v>
      </c>
      <c r="J292" s="75" t="s">
        <v>918</v>
      </c>
      <c r="K292" s="57"/>
      <c r="L292" s="78">
        <v>750</v>
      </c>
      <c r="M292" s="57"/>
    </row>
    <row r="293" spans="1:13" ht="39.950000000000003" customHeight="1" x14ac:dyDescent="0.3">
      <c r="A293" s="51"/>
      <c r="B293" s="70">
        <v>289</v>
      </c>
      <c r="C293" s="77" t="s">
        <v>634</v>
      </c>
      <c r="D293" s="77" t="s">
        <v>852</v>
      </c>
      <c r="E293" s="76" t="s">
        <v>866</v>
      </c>
      <c r="F293" s="75" t="s">
        <v>105</v>
      </c>
      <c r="G293" s="78">
        <v>110</v>
      </c>
      <c r="H293" s="78" t="s">
        <v>17</v>
      </c>
      <c r="I293" s="78">
        <v>2021</v>
      </c>
      <c r="J293" s="75" t="s">
        <v>917</v>
      </c>
      <c r="K293" s="57"/>
      <c r="L293" s="78">
        <v>750</v>
      </c>
      <c r="M293" s="57"/>
    </row>
    <row r="294" spans="1:13" ht="39.950000000000003" customHeight="1" x14ac:dyDescent="0.3">
      <c r="A294" s="51"/>
      <c r="B294" s="70">
        <v>290</v>
      </c>
      <c r="C294" s="77" t="s">
        <v>634</v>
      </c>
      <c r="D294" s="77" t="s">
        <v>852</v>
      </c>
      <c r="E294" s="76" t="s">
        <v>875</v>
      </c>
      <c r="F294" s="75" t="s">
        <v>105</v>
      </c>
      <c r="G294" s="78">
        <v>110</v>
      </c>
      <c r="H294" s="78" t="s">
        <v>17</v>
      </c>
      <c r="I294" s="78">
        <v>2021</v>
      </c>
      <c r="J294" s="75" t="s">
        <v>922</v>
      </c>
      <c r="K294" s="57"/>
      <c r="L294" s="78">
        <v>750</v>
      </c>
      <c r="M294" s="57"/>
    </row>
    <row r="295" spans="1:13" ht="39.950000000000003" customHeight="1" x14ac:dyDescent="0.3">
      <c r="A295" s="51"/>
      <c r="B295" s="70">
        <v>291</v>
      </c>
      <c r="C295" s="77" t="s">
        <v>634</v>
      </c>
      <c r="D295" s="77" t="s">
        <v>852</v>
      </c>
      <c r="E295" s="76" t="s">
        <v>876</v>
      </c>
      <c r="F295" s="75" t="s">
        <v>105</v>
      </c>
      <c r="G295" s="78">
        <v>110</v>
      </c>
      <c r="H295" s="78" t="s">
        <v>17</v>
      </c>
      <c r="I295" s="78">
        <v>2021</v>
      </c>
      <c r="J295" s="75" t="s">
        <v>921</v>
      </c>
      <c r="K295" s="57"/>
      <c r="L295" s="78">
        <v>750</v>
      </c>
      <c r="M295" s="57"/>
    </row>
    <row r="296" spans="1:13" ht="39.950000000000003" customHeight="1" x14ac:dyDescent="0.3">
      <c r="A296" s="51"/>
      <c r="B296" s="70">
        <v>292</v>
      </c>
      <c r="C296" s="77" t="s">
        <v>634</v>
      </c>
      <c r="D296" s="77" t="s">
        <v>852</v>
      </c>
      <c r="E296" s="76" t="s">
        <v>886</v>
      </c>
      <c r="F296" s="75" t="s">
        <v>105</v>
      </c>
      <c r="G296" s="78">
        <v>110</v>
      </c>
      <c r="H296" s="78" t="s">
        <v>17</v>
      </c>
      <c r="I296" s="78">
        <v>2021</v>
      </c>
      <c r="J296" s="75" t="s">
        <v>963</v>
      </c>
      <c r="K296" s="57"/>
      <c r="L296" s="78">
        <v>750</v>
      </c>
      <c r="M296" s="57"/>
    </row>
    <row r="297" spans="1:13" ht="39.950000000000003" customHeight="1" x14ac:dyDescent="0.3">
      <c r="A297" s="51"/>
      <c r="B297" s="70">
        <v>293</v>
      </c>
      <c r="C297" s="77" t="s">
        <v>634</v>
      </c>
      <c r="D297" s="77" t="s">
        <v>852</v>
      </c>
      <c r="E297" s="76" t="s">
        <v>887</v>
      </c>
      <c r="F297" s="75" t="s">
        <v>105</v>
      </c>
      <c r="G297" s="78">
        <v>110</v>
      </c>
      <c r="H297" s="78" t="s">
        <v>17</v>
      </c>
      <c r="I297" s="78">
        <v>2021</v>
      </c>
      <c r="J297" s="75" t="s">
        <v>937</v>
      </c>
      <c r="K297" s="57"/>
      <c r="L297" s="78">
        <v>750</v>
      </c>
      <c r="M297" s="57"/>
    </row>
    <row r="298" spans="1:13" ht="39.950000000000003" customHeight="1" x14ac:dyDescent="0.3">
      <c r="A298" s="51"/>
      <c r="B298" s="70">
        <v>294</v>
      </c>
      <c r="C298" s="77" t="s">
        <v>634</v>
      </c>
      <c r="D298" s="77" t="s">
        <v>852</v>
      </c>
      <c r="E298" s="76" t="s">
        <v>897</v>
      </c>
      <c r="F298" s="75" t="s">
        <v>105</v>
      </c>
      <c r="G298" s="78">
        <v>110</v>
      </c>
      <c r="H298" s="78" t="s">
        <v>17</v>
      </c>
      <c r="I298" s="78">
        <v>2021</v>
      </c>
      <c r="J298" s="75" t="s">
        <v>932</v>
      </c>
      <c r="K298" s="57"/>
      <c r="L298" s="78">
        <v>750</v>
      </c>
      <c r="M298" s="57"/>
    </row>
    <row r="299" spans="1:13" ht="39.950000000000003" customHeight="1" x14ac:dyDescent="0.3">
      <c r="A299" s="51"/>
      <c r="B299" s="70">
        <v>295</v>
      </c>
      <c r="C299" s="77" t="s">
        <v>634</v>
      </c>
      <c r="D299" s="77" t="s">
        <v>852</v>
      </c>
      <c r="E299" s="76" t="s">
        <v>898</v>
      </c>
      <c r="F299" s="75" t="s">
        <v>105</v>
      </c>
      <c r="G299" s="78">
        <v>110</v>
      </c>
      <c r="H299" s="78" t="s">
        <v>17</v>
      </c>
      <c r="I299" s="78">
        <v>2021</v>
      </c>
      <c r="J299" s="75" t="s">
        <v>933</v>
      </c>
      <c r="K299" s="57"/>
      <c r="L299" s="78">
        <v>750</v>
      </c>
      <c r="M299" s="57"/>
    </row>
    <row r="300" spans="1:13" ht="39.950000000000003" customHeight="1" x14ac:dyDescent="0.3">
      <c r="A300" s="51">
        <v>266</v>
      </c>
      <c r="B300" s="70">
        <v>296</v>
      </c>
      <c r="C300" s="75" t="s">
        <v>656</v>
      </c>
      <c r="D300" s="75" t="s">
        <v>657</v>
      </c>
      <c r="E300" s="76" t="s">
        <v>658</v>
      </c>
      <c r="F300" s="77" t="s">
        <v>11</v>
      </c>
      <c r="G300" s="78">
        <v>1445</v>
      </c>
      <c r="H300" s="78">
        <v>1461</v>
      </c>
      <c r="I300" s="78">
        <v>2018</v>
      </c>
      <c r="J300" s="75" t="s">
        <v>659</v>
      </c>
      <c r="K300" s="57"/>
      <c r="L300" s="78">
        <v>2106</v>
      </c>
      <c r="M300" s="57"/>
    </row>
    <row r="301" spans="1:13" ht="39.950000000000003" customHeight="1" x14ac:dyDescent="0.3">
      <c r="A301" s="51">
        <v>267</v>
      </c>
      <c r="B301" s="70">
        <v>297</v>
      </c>
      <c r="C301" s="75" t="s">
        <v>656</v>
      </c>
      <c r="D301" s="75" t="s">
        <v>657</v>
      </c>
      <c r="E301" s="76" t="s">
        <v>660</v>
      </c>
      <c r="F301" s="77" t="s">
        <v>11</v>
      </c>
      <c r="G301" s="78">
        <v>1445</v>
      </c>
      <c r="H301" s="78">
        <v>1461</v>
      </c>
      <c r="I301" s="78">
        <v>2018</v>
      </c>
      <c r="J301" s="75" t="s">
        <v>661</v>
      </c>
      <c r="K301" s="57"/>
      <c r="L301" s="78">
        <v>2160</v>
      </c>
      <c r="M301" s="57"/>
    </row>
    <row r="302" spans="1:13" ht="39.950000000000003" customHeight="1" x14ac:dyDescent="0.3">
      <c r="A302" s="51">
        <v>268</v>
      </c>
      <c r="B302" s="70">
        <v>298</v>
      </c>
      <c r="C302" s="75" t="s">
        <v>656</v>
      </c>
      <c r="D302" s="75" t="s">
        <v>662</v>
      </c>
      <c r="E302" s="76" t="s">
        <v>663</v>
      </c>
      <c r="F302" s="77" t="s">
        <v>11</v>
      </c>
      <c r="G302" s="78">
        <v>5800</v>
      </c>
      <c r="H302" s="78">
        <v>3896</v>
      </c>
      <c r="I302" s="78">
        <v>1996</v>
      </c>
      <c r="J302" s="75" t="s">
        <v>664</v>
      </c>
      <c r="K302" s="57"/>
      <c r="L302" s="78">
        <v>13000</v>
      </c>
      <c r="M302" s="57"/>
    </row>
    <row r="303" spans="1:13" ht="39.950000000000003" customHeight="1" x14ac:dyDescent="0.3">
      <c r="A303" s="51">
        <v>269</v>
      </c>
      <c r="B303" s="70">
        <v>299</v>
      </c>
      <c r="C303" s="75" t="s">
        <v>656</v>
      </c>
      <c r="D303" s="75" t="s">
        <v>657</v>
      </c>
      <c r="E303" s="76" t="s">
        <v>665</v>
      </c>
      <c r="F303" s="77" t="s">
        <v>11</v>
      </c>
      <c r="G303" s="78">
        <v>1445</v>
      </c>
      <c r="H303" s="78">
        <v>1461</v>
      </c>
      <c r="I303" s="78">
        <v>2019</v>
      </c>
      <c r="J303" s="75" t="s">
        <v>666</v>
      </c>
      <c r="K303" s="57"/>
      <c r="L303" s="78">
        <v>2160</v>
      </c>
      <c r="M303" s="57"/>
    </row>
    <row r="304" spans="1:13" ht="39.950000000000003" customHeight="1" x14ac:dyDescent="0.3">
      <c r="A304" s="51">
        <v>270</v>
      </c>
      <c r="B304" s="70">
        <v>300</v>
      </c>
      <c r="C304" s="75" t="s">
        <v>667</v>
      </c>
      <c r="D304" s="75" t="s">
        <v>657</v>
      </c>
      <c r="E304" s="76" t="s">
        <v>668</v>
      </c>
      <c r="F304" s="77" t="s">
        <v>11</v>
      </c>
      <c r="G304" s="78">
        <v>1445</v>
      </c>
      <c r="H304" s="78">
        <v>1461</v>
      </c>
      <c r="I304" s="78">
        <v>2018</v>
      </c>
      <c r="J304" s="75" t="s">
        <v>669</v>
      </c>
      <c r="K304" s="57"/>
      <c r="L304" s="78">
        <v>2106</v>
      </c>
      <c r="M304" s="57"/>
    </row>
    <row r="305" spans="1:13" ht="39.950000000000003" customHeight="1" x14ac:dyDescent="0.3">
      <c r="A305" s="51">
        <v>271</v>
      </c>
      <c r="B305" s="70">
        <v>301</v>
      </c>
      <c r="C305" s="75" t="s">
        <v>667</v>
      </c>
      <c r="D305" s="75" t="s">
        <v>657</v>
      </c>
      <c r="E305" s="76" t="s">
        <v>670</v>
      </c>
      <c r="F305" s="77" t="s">
        <v>11</v>
      </c>
      <c r="G305" s="78">
        <v>1445</v>
      </c>
      <c r="H305" s="78">
        <v>1461</v>
      </c>
      <c r="I305" s="78">
        <v>2018</v>
      </c>
      <c r="J305" s="75" t="s">
        <v>671</v>
      </c>
      <c r="K305" s="57"/>
      <c r="L305" s="78">
        <v>2160</v>
      </c>
      <c r="M305" s="57"/>
    </row>
    <row r="306" spans="1:13" ht="39.950000000000003" customHeight="1" x14ac:dyDescent="0.3">
      <c r="A306" s="51">
        <v>272</v>
      </c>
      <c r="B306" s="70">
        <v>302</v>
      </c>
      <c r="C306" s="75" t="s">
        <v>667</v>
      </c>
      <c r="D306" s="75" t="s">
        <v>657</v>
      </c>
      <c r="E306" s="76" t="s">
        <v>672</v>
      </c>
      <c r="F306" s="77" t="s">
        <v>11</v>
      </c>
      <c r="G306" s="78">
        <v>1445</v>
      </c>
      <c r="H306" s="78">
        <v>1461</v>
      </c>
      <c r="I306" s="78">
        <v>2018</v>
      </c>
      <c r="J306" s="75" t="s">
        <v>673</v>
      </c>
      <c r="K306" s="57"/>
      <c r="L306" s="78">
        <v>2160</v>
      </c>
      <c r="M306" s="57"/>
    </row>
    <row r="307" spans="1:13" ht="39.950000000000003" customHeight="1" x14ac:dyDescent="0.3">
      <c r="A307" s="51">
        <v>273</v>
      </c>
      <c r="B307" s="70">
        <v>303</v>
      </c>
      <c r="C307" s="75" t="s">
        <v>674</v>
      </c>
      <c r="D307" s="75" t="s">
        <v>675</v>
      </c>
      <c r="E307" s="76" t="s">
        <v>676</v>
      </c>
      <c r="F307" s="77" t="s">
        <v>77</v>
      </c>
      <c r="G307" s="78">
        <v>1020</v>
      </c>
      <c r="H307" s="78">
        <v>1198</v>
      </c>
      <c r="I307" s="78">
        <v>2005</v>
      </c>
      <c r="J307" s="75" t="s">
        <v>677</v>
      </c>
      <c r="K307" s="57"/>
      <c r="L307" s="78">
        <v>1537</v>
      </c>
      <c r="M307" s="57"/>
    </row>
    <row r="308" spans="1:13" ht="39.950000000000003" customHeight="1" x14ac:dyDescent="0.3">
      <c r="A308" s="51">
        <v>275</v>
      </c>
      <c r="B308" s="70">
        <v>304</v>
      </c>
      <c r="C308" s="75" t="s">
        <v>678</v>
      </c>
      <c r="D308" s="75" t="s">
        <v>679</v>
      </c>
      <c r="E308" s="76" t="s">
        <v>680</v>
      </c>
      <c r="F308" s="77" t="s">
        <v>105</v>
      </c>
      <c r="G308" s="78">
        <v>560</v>
      </c>
      <c r="H308" s="78"/>
      <c r="I308" s="78">
        <v>2017</v>
      </c>
      <c r="J308" s="75" t="s">
        <v>681</v>
      </c>
      <c r="K308" s="57"/>
      <c r="L308" s="78">
        <v>750</v>
      </c>
      <c r="M308" s="57"/>
    </row>
    <row r="309" spans="1:13" ht="39.950000000000003" customHeight="1" x14ac:dyDescent="0.3">
      <c r="A309" s="51">
        <v>276</v>
      </c>
      <c r="B309" s="70">
        <v>305</v>
      </c>
      <c r="C309" s="75" t="s">
        <v>682</v>
      </c>
      <c r="D309" s="75" t="s">
        <v>683</v>
      </c>
      <c r="E309" s="76" t="s">
        <v>684</v>
      </c>
      <c r="F309" s="77" t="s">
        <v>11</v>
      </c>
      <c r="G309" s="78">
        <v>1400</v>
      </c>
      <c r="H309" s="78">
        <v>1560</v>
      </c>
      <c r="I309" s="78">
        <v>2008</v>
      </c>
      <c r="J309" s="75" t="s">
        <v>685</v>
      </c>
      <c r="K309" s="57"/>
      <c r="L309" s="78">
        <v>1960</v>
      </c>
      <c r="M309" s="57"/>
    </row>
    <row r="310" spans="1:13" ht="39.950000000000003" customHeight="1" x14ac:dyDescent="0.3">
      <c r="A310" s="51">
        <v>277</v>
      </c>
      <c r="B310" s="70">
        <v>306</v>
      </c>
      <c r="C310" s="84" t="s">
        <v>682</v>
      </c>
      <c r="D310" s="84" t="s">
        <v>686</v>
      </c>
      <c r="E310" s="76" t="s">
        <v>687</v>
      </c>
      <c r="F310" s="76" t="s">
        <v>966</v>
      </c>
      <c r="G310" s="86">
        <v>2340</v>
      </c>
      <c r="H310" s="86">
        <v>2198</v>
      </c>
      <c r="I310" s="86">
        <v>2011</v>
      </c>
      <c r="J310" s="84" t="s">
        <v>688</v>
      </c>
      <c r="K310" s="57"/>
      <c r="L310" s="86">
        <v>3500</v>
      </c>
      <c r="M310" s="57"/>
    </row>
    <row r="311" spans="1:13" ht="39.950000000000003" customHeight="1" x14ac:dyDescent="0.3">
      <c r="A311" s="51">
        <v>278</v>
      </c>
      <c r="B311" s="70">
        <v>307</v>
      </c>
      <c r="C311" s="75" t="s">
        <v>682</v>
      </c>
      <c r="D311" s="75" t="s">
        <v>683</v>
      </c>
      <c r="E311" s="76" t="s">
        <v>689</v>
      </c>
      <c r="F311" s="77" t="s">
        <v>77</v>
      </c>
      <c r="G311" s="78">
        <v>1272</v>
      </c>
      <c r="H311" s="78">
        <v>1360</v>
      </c>
      <c r="I311" s="78">
        <v>2008</v>
      </c>
      <c r="J311" s="75" t="s">
        <v>690</v>
      </c>
      <c r="K311" s="57"/>
      <c r="L311" s="78">
        <v>1780</v>
      </c>
      <c r="M311" s="57"/>
    </row>
    <row r="312" spans="1:13" ht="39.950000000000003" customHeight="1" x14ac:dyDescent="0.3">
      <c r="A312" s="51">
        <v>279</v>
      </c>
      <c r="B312" s="70">
        <v>308</v>
      </c>
      <c r="C312" s="75" t="s">
        <v>682</v>
      </c>
      <c r="D312" s="75" t="s">
        <v>691</v>
      </c>
      <c r="E312" s="76" t="s">
        <v>692</v>
      </c>
      <c r="F312" s="77" t="s">
        <v>77</v>
      </c>
      <c r="G312" s="78">
        <v>1770</v>
      </c>
      <c r="H312" s="78">
        <v>1997</v>
      </c>
      <c r="I312" s="78">
        <v>2012</v>
      </c>
      <c r="J312" s="75" t="s">
        <v>693</v>
      </c>
      <c r="K312" s="57"/>
      <c r="L312" s="78">
        <v>2308</v>
      </c>
      <c r="M312" s="57"/>
    </row>
    <row r="313" spans="1:13" ht="39.950000000000003" customHeight="1" x14ac:dyDescent="0.3">
      <c r="A313" s="51">
        <v>280</v>
      </c>
      <c r="B313" s="70">
        <v>309</v>
      </c>
      <c r="C313" s="75" t="s">
        <v>694</v>
      </c>
      <c r="D313" s="75" t="s">
        <v>695</v>
      </c>
      <c r="E313" s="76" t="s">
        <v>696</v>
      </c>
      <c r="F313" s="77" t="s">
        <v>80</v>
      </c>
      <c r="G313" s="78">
        <v>11700</v>
      </c>
      <c r="H313" s="78">
        <v>8970</v>
      </c>
      <c r="I313" s="78">
        <v>2007</v>
      </c>
      <c r="J313" s="75" t="s">
        <v>697</v>
      </c>
      <c r="K313" s="81" t="s">
        <v>990</v>
      </c>
      <c r="L313" s="78">
        <v>26000</v>
      </c>
      <c r="M313" s="81" t="s">
        <v>990</v>
      </c>
    </row>
    <row r="314" spans="1:13" ht="39.950000000000003" customHeight="1" x14ac:dyDescent="0.3">
      <c r="A314" s="51">
        <v>281</v>
      </c>
      <c r="B314" s="70">
        <v>310</v>
      </c>
      <c r="C314" s="75" t="s">
        <v>694</v>
      </c>
      <c r="D314" s="75" t="s">
        <v>695</v>
      </c>
      <c r="E314" s="76" t="s">
        <v>698</v>
      </c>
      <c r="F314" s="77" t="s">
        <v>80</v>
      </c>
      <c r="G314" s="78">
        <v>9060</v>
      </c>
      <c r="H314" s="78">
        <v>8970</v>
      </c>
      <c r="I314" s="78">
        <v>2007</v>
      </c>
      <c r="J314" s="75" t="s">
        <v>699</v>
      </c>
      <c r="K314" s="81" t="s">
        <v>990</v>
      </c>
      <c r="L314" s="78">
        <v>26000</v>
      </c>
      <c r="M314" s="81" t="s">
        <v>990</v>
      </c>
    </row>
    <row r="315" spans="1:13" s="83" customFormat="1" ht="39.950000000000003" customHeight="1" x14ac:dyDescent="0.3">
      <c r="A315" s="51">
        <v>282</v>
      </c>
      <c r="B315" s="70">
        <v>311</v>
      </c>
      <c r="C315" s="75" t="s">
        <v>694</v>
      </c>
      <c r="D315" s="75" t="s">
        <v>695</v>
      </c>
      <c r="E315" s="76" t="s">
        <v>961</v>
      </c>
      <c r="F315" s="77" t="s">
        <v>80</v>
      </c>
      <c r="G315" s="78">
        <v>9060</v>
      </c>
      <c r="H315" s="78">
        <v>8970</v>
      </c>
      <c r="I315" s="78">
        <v>2007</v>
      </c>
      <c r="J315" s="75" t="s">
        <v>700</v>
      </c>
      <c r="K315" s="82"/>
      <c r="L315" s="78">
        <v>26000</v>
      </c>
      <c r="M315" s="82"/>
    </row>
    <row r="316" spans="1:13" s="83" customFormat="1" ht="39.950000000000003" customHeight="1" x14ac:dyDescent="0.3">
      <c r="A316" s="51">
        <v>283</v>
      </c>
      <c r="B316" s="70">
        <v>312</v>
      </c>
      <c r="C316" s="75" t="s">
        <v>694</v>
      </c>
      <c r="D316" s="75" t="s">
        <v>695</v>
      </c>
      <c r="E316" s="76" t="s">
        <v>701</v>
      </c>
      <c r="F316" s="77" t="s">
        <v>80</v>
      </c>
      <c r="G316" s="78">
        <v>9060</v>
      </c>
      <c r="H316" s="78">
        <v>8970</v>
      </c>
      <c r="I316" s="78">
        <v>2007</v>
      </c>
      <c r="J316" s="75" t="s">
        <v>702</v>
      </c>
      <c r="K316" s="91" t="s">
        <v>990</v>
      </c>
      <c r="L316" s="78">
        <v>26000</v>
      </c>
      <c r="M316" s="91" t="s">
        <v>990</v>
      </c>
    </row>
    <row r="317" spans="1:13" ht="39.950000000000003" customHeight="1" x14ac:dyDescent="0.3">
      <c r="A317" s="51">
        <v>284</v>
      </c>
      <c r="B317" s="70">
        <v>313</v>
      </c>
      <c r="C317" s="75" t="s">
        <v>694</v>
      </c>
      <c r="D317" s="75" t="s">
        <v>695</v>
      </c>
      <c r="E317" s="76" t="s">
        <v>703</v>
      </c>
      <c r="F317" s="77" t="s">
        <v>80</v>
      </c>
      <c r="G317" s="78">
        <v>9060</v>
      </c>
      <c r="H317" s="78">
        <v>8770</v>
      </c>
      <c r="I317" s="78">
        <v>2007</v>
      </c>
      <c r="J317" s="75" t="s">
        <v>704</v>
      </c>
      <c r="K317" s="81" t="s">
        <v>990</v>
      </c>
      <c r="L317" s="78">
        <v>26000</v>
      </c>
      <c r="M317" s="81" t="s">
        <v>990</v>
      </c>
    </row>
    <row r="318" spans="1:13" ht="39.950000000000003" customHeight="1" x14ac:dyDescent="0.3">
      <c r="A318" s="51">
        <v>285</v>
      </c>
      <c r="B318" s="70">
        <v>314</v>
      </c>
      <c r="C318" s="75" t="s">
        <v>705</v>
      </c>
      <c r="D318" s="84" t="s">
        <v>706</v>
      </c>
      <c r="E318" s="76" t="s">
        <v>707</v>
      </c>
      <c r="F318" s="77" t="s">
        <v>80</v>
      </c>
      <c r="G318" s="78">
        <v>10640</v>
      </c>
      <c r="H318" s="78">
        <v>12740</v>
      </c>
      <c r="I318" s="78">
        <v>2009</v>
      </c>
      <c r="J318" s="75" t="s">
        <v>708</v>
      </c>
      <c r="K318" s="57"/>
      <c r="L318" s="78">
        <v>26000</v>
      </c>
      <c r="M318" s="57"/>
    </row>
    <row r="319" spans="1:13" ht="39.950000000000003" customHeight="1" x14ac:dyDescent="0.3">
      <c r="A319" s="51">
        <v>286</v>
      </c>
      <c r="B319" s="70">
        <v>315</v>
      </c>
      <c r="C319" s="75" t="s">
        <v>709</v>
      </c>
      <c r="D319" s="75" t="s">
        <v>710</v>
      </c>
      <c r="E319" s="76" t="s">
        <v>711</v>
      </c>
      <c r="F319" s="77" t="s">
        <v>77</v>
      </c>
      <c r="G319" s="78">
        <v>2655</v>
      </c>
      <c r="H319" s="78">
        <v>4461</v>
      </c>
      <c r="I319" s="78">
        <v>2009</v>
      </c>
      <c r="J319" s="75" t="s">
        <v>712</v>
      </c>
      <c r="K319" s="57"/>
      <c r="L319" s="78">
        <v>3300</v>
      </c>
      <c r="M319" s="57"/>
    </row>
    <row r="320" spans="1:13" s="83" customFormat="1" ht="39.950000000000003" customHeight="1" x14ac:dyDescent="0.3">
      <c r="A320" s="51">
        <v>287</v>
      </c>
      <c r="B320" s="70">
        <v>316</v>
      </c>
      <c r="C320" s="75" t="s">
        <v>709</v>
      </c>
      <c r="D320" s="75" t="s">
        <v>713</v>
      </c>
      <c r="E320" s="76" t="s">
        <v>714</v>
      </c>
      <c r="F320" s="77" t="s">
        <v>77</v>
      </c>
      <c r="G320" s="78">
        <v>1502</v>
      </c>
      <c r="H320" s="78">
        <v>1798</v>
      </c>
      <c r="I320" s="78">
        <v>2011</v>
      </c>
      <c r="J320" s="75" t="s">
        <v>715</v>
      </c>
      <c r="K320" s="82"/>
      <c r="L320" s="78">
        <v>2000</v>
      </c>
      <c r="M320" s="82"/>
    </row>
    <row r="321" spans="1:13" ht="39.950000000000003" customHeight="1" x14ac:dyDescent="0.3">
      <c r="A321" s="51">
        <v>288</v>
      </c>
      <c r="B321" s="70">
        <v>317</v>
      </c>
      <c r="C321" s="75" t="s">
        <v>709</v>
      </c>
      <c r="D321" s="75" t="s">
        <v>716</v>
      </c>
      <c r="E321" s="76" t="s">
        <v>717</v>
      </c>
      <c r="F321" s="77" t="s">
        <v>11</v>
      </c>
      <c r="G321" s="78">
        <v>2165</v>
      </c>
      <c r="H321" s="78">
        <v>2393</v>
      </c>
      <c r="I321" s="78">
        <v>2019</v>
      </c>
      <c r="J321" s="75" t="s">
        <v>718</v>
      </c>
      <c r="K321" s="57"/>
      <c r="L321" s="78">
        <v>3210</v>
      </c>
      <c r="M321" s="57"/>
    </row>
    <row r="322" spans="1:13" ht="39.950000000000003" customHeight="1" x14ac:dyDescent="0.3">
      <c r="A322" s="51">
        <v>289</v>
      </c>
      <c r="B322" s="70">
        <v>318</v>
      </c>
      <c r="C322" s="75" t="s">
        <v>709</v>
      </c>
      <c r="D322" s="75" t="s">
        <v>716</v>
      </c>
      <c r="E322" s="76" t="s">
        <v>844</v>
      </c>
      <c r="F322" s="77" t="s">
        <v>11</v>
      </c>
      <c r="G322" s="78">
        <v>2165</v>
      </c>
      <c r="H322" s="78">
        <v>2393</v>
      </c>
      <c r="I322" s="78">
        <v>2019</v>
      </c>
      <c r="J322" s="75" t="s">
        <v>720</v>
      </c>
      <c r="K322" s="57"/>
      <c r="L322" s="78">
        <v>3210</v>
      </c>
      <c r="M322" s="57"/>
    </row>
    <row r="323" spans="1:13" s="83" customFormat="1" ht="39.950000000000003" customHeight="1" x14ac:dyDescent="0.3">
      <c r="A323" s="51">
        <v>290</v>
      </c>
      <c r="B323" s="70">
        <v>319</v>
      </c>
      <c r="C323" s="75" t="s">
        <v>709</v>
      </c>
      <c r="D323" s="75" t="s">
        <v>710</v>
      </c>
      <c r="E323" s="76" t="s">
        <v>721</v>
      </c>
      <c r="F323" s="77" t="s">
        <v>77</v>
      </c>
      <c r="G323" s="78">
        <v>2740</v>
      </c>
      <c r="H323" s="78">
        <v>4461</v>
      </c>
      <c r="I323" s="78">
        <v>2020</v>
      </c>
      <c r="J323" s="75" t="s">
        <v>722</v>
      </c>
      <c r="K323" s="82"/>
      <c r="L323" s="78">
        <v>3350</v>
      </c>
      <c r="M323" s="82"/>
    </row>
    <row r="324" spans="1:13" ht="39.950000000000003" customHeight="1" x14ac:dyDescent="0.3">
      <c r="A324" s="51">
        <v>291</v>
      </c>
      <c r="B324" s="70">
        <v>320</v>
      </c>
      <c r="C324" s="75" t="s">
        <v>723</v>
      </c>
      <c r="D324" s="75" t="s">
        <v>724</v>
      </c>
      <c r="E324" s="76" t="s">
        <v>725</v>
      </c>
      <c r="F324" s="77" t="s">
        <v>80</v>
      </c>
      <c r="G324" s="78">
        <v>18000</v>
      </c>
      <c r="H324" s="78">
        <v>12000</v>
      </c>
      <c r="I324" s="78">
        <v>2003</v>
      </c>
      <c r="J324" s="75" t="s">
        <v>726</v>
      </c>
      <c r="K324" s="81" t="s">
        <v>990</v>
      </c>
      <c r="L324" s="78">
        <v>28000</v>
      </c>
      <c r="M324" s="81" t="s">
        <v>990</v>
      </c>
    </row>
    <row r="325" spans="1:13" s="83" customFormat="1" ht="39.950000000000003" customHeight="1" x14ac:dyDescent="0.3">
      <c r="A325" s="51">
        <v>292</v>
      </c>
      <c r="B325" s="70">
        <v>321</v>
      </c>
      <c r="C325" s="75" t="s">
        <v>727</v>
      </c>
      <c r="D325" s="75" t="s">
        <v>728</v>
      </c>
      <c r="E325" s="76" t="s">
        <v>729</v>
      </c>
      <c r="F325" s="77" t="s">
        <v>77</v>
      </c>
      <c r="G325" s="78">
        <v>1628</v>
      </c>
      <c r="H325" s="78">
        <v>1896</v>
      </c>
      <c r="I325" s="78">
        <v>2007</v>
      </c>
      <c r="J325" s="75" t="s">
        <v>730</v>
      </c>
      <c r="K325" s="82"/>
      <c r="L325" s="78">
        <v>2251</v>
      </c>
      <c r="M325" s="82"/>
    </row>
    <row r="326" spans="1:13" s="83" customFormat="1" ht="39.950000000000003" customHeight="1" x14ac:dyDescent="0.3">
      <c r="A326" s="51">
        <v>293</v>
      </c>
      <c r="B326" s="70">
        <v>322</v>
      </c>
      <c r="C326" s="75" t="s">
        <v>727</v>
      </c>
      <c r="D326" s="75" t="s">
        <v>731</v>
      </c>
      <c r="E326" s="76" t="s">
        <v>732</v>
      </c>
      <c r="F326" s="77" t="s">
        <v>77</v>
      </c>
      <c r="G326" s="78">
        <v>1780</v>
      </c>
      <c r="H326" s="78">
        <v>2370</v>
      </c>
      <c r="I326" s="78">
        <v>1996</v>
      </c>
      <c r="J326" s="75" t="s">
        <v>733</v>
      </c>
      <c r="K326" s="82"/>
      <c r="L326" s="78">
        <v>2590</v>
      </c>
      <c r="M326" s="82"/>
    </row>
    <row r="327" spans="1:13" ht="39.950000000000003" customHeight="1" x14ac:dyDescent="0.3">
      <c r="A327" s="51">
        <v>294</v>
      </c>
      <c r="B327" s="70">
        <v>323</v>
      </c>
      <c r="C327" s="77" t="s">
        <v>727</v>
      </c>
      <c r="D327" s="77" t="s">
        <v>728</v>
      </c>
      <c r="E327" s="76" t="s">
        <v>734</v>
      </c>
      <c r="F327" s="77" t="s">
        <v>11</v>
      </c>
      <c r="G327" s="78">
        <v>1393</v>
      </c>
      <c r="H327" s="78">
        <v>1968</v>
      </c>
      <c r="I327" s="78">
        <v>2005</v>
      </c>
      <c r="J327" s="77" t="s">
        <v>735</v>
      </c>
      <c r="K327" s="57"/>
      <c r="L327" s="78">
        <v>2205</v>
      </c>
      <c r="M327" s="57"/>
    </row>
    <row r="328" spans="1:13" ht="39.950000000000003" customHeight="1" x14ac:dyDescent="0.3">
      <c r="A328" s="51">
        <v>295</v>
      </c>
      <c r="B328" s="70">
        <v>324</v>
      </c>
      <c r="C328" s="75" t="s">
        <v>727</v>
      </c>
      <c r="D328" s="75" t="s">
        <v>728</v>
      </c>
      <c r="E328" s="76" t="s">
        <v>736</v>
      </c>
      <c r="F328" s="77" t="s">
        <v>77</v>
      </c>
      <c r="G328" s="78">
        <v>1629</v>
      </c>
      <c r="H328" s="78">
        <v>1896</v>
      </c>
      <c r="I328" s="78">
        <v>2007</v>
      </c>
      <c r="J328" s="75" t="s">
        <v>737</v>
      </c>
      <c r="K328" s="57"/>
      <c r="L328" s="78">
        <v>2251</v>
      </c>
      <c r="M328" s="57"/>
    </row>
    <row r="329" spans="1:13" ht="39.950000000000003" customHeight="1" x14ac:dyDescent="0.3">
      <c r="A329" s="51">
        <v>296</v>
      </c>
      <c r="B329" s="70">
        <v>325</v>
      </c>
      <c r="C329" s="75" t="s">
        <v>727</v>
      </c>
      <c r="D329" s="75" t="s">
        <v>738</v>
      </c>
      <c r="E329" s="84" t="s">
        <v>739</v>
      </c>
      <c r="F329" s="77" t="s">
        <v>11</v>
      </c>
      <c r="G329" s="78">
        <v>1806</v>
      </c>
      <c r="H329" s="78">
        <v>1968</v>
      </c>
      <c r="I329" s="78">
        <v>2020</v>
      </c>
      <c r="J329" s="75" t="s">
        <v>740</v>
      </c>
      <c r="K329" s="57"/>
      <c r="L329" s="78">
        <v>2330</v>
      </c>
      <c r="M329" s="57"/>
    </row>
    <row r="330" spans="1:13" s="83" customFormat="1" ht="39.950000000000003" customHeight="1" x14ac:dyDescent="0.3">
      <c r="A330" s="51">
        <v>297</v>
      </c>
      <c r="B330" s="70">
        <v>326</v>
      </c>
      <c r="C330" s="75" t="s">
        <v>727</v>
      </c>
      <c r="D330" s="75" t="s">
        <v>738</v>
      </c>
      <c r="E330" s="84" t="s">
        <v>741</v>
      </c>
      <c r="F330" s="77" t="s">
        <v>11</v>
      </c>
      <c r="G330" s="78">
        <v>1806</v>
      </c>
      <c r="H330" s="78">
        <v>1968</v>
      </c>
      <c r="I330" s="78">
        <v>2020</v>
      </c>
      <c r="J330" s="75" t="s">
        <v>742</v>
      </c>
      <c r="K330" s="82"/>
      <c r="L330" s="78">
        <v>2330</v>
      </c>
      <c r="M330" s="82"/>
    </row>
    <row r="331" spans="1:13" ht="39.950000000000003" customHeight="1" x14ac:dyDescent="0.3">
      <c r="A331" s="51">
        <v>298</v>
      </c>
      <c r="B331" s="70">
        <v>327</v>
      </c>
      <c r="C331" s="75" t="s">
        <v>727</v>
      </c>
      <c r="D331" s="75" t="s">
        <v>738</v>
      </c>
      <c r="E331" s="84" t="s">
        <v>988</v>
      </c>
      <c r="F331" s="77" t="s">
        <v>11</v>
      </c>
      <c r="G331" s="78">
        <v>1840</v>
      </c>
      <c r="H331" s="78">
        <v>1968</v>
      </c>
      <c r="I331" s="78">
        <v>2020</v>
      </c>
      <c r="J331" s="75" t="s">
        <v>743</v>
      </c>
      <c r="K331" s="57"/>
      <c r="L331" s="78">
        <v>2290</v>
      </c>
      <c r="M331" s="57"/>
    </row>
    <row r="332" spans="1:13" s="83" customFormat="1" ht="39.950000000000003" customHeight="1" x14ac:dyDescent="0.3">
      <c r="A332" s="51">
        <v>299</v>
      </c>
      <c r="B332" s="70">
        <v>328</v>
      </c>
      <c r="C332" s="75" t="s">
        <v>727</v>
      </c>
      <c r="D332" s="75" t="s">
        <v>728</v>
      </c>
      <c r="E332" s="76" t="s">
        <v>744</v>
      </c>
      <c r="F332" s="77" t="s">
        <v>11</v>
      </c>
      <c r="G332" s="78">
        <v>1435</v>
      </c>
      <c r="H332" s="78">
        <v>1968</v>
      </c>
      <c r="I332" s="78">
        <v>2009</v>
      </c>
      <c r="J332" s="75" t="s">
        <v>745</v>
      </c>
      <c r="K332" s="82"/>
      <c r="L332" s="78">
        <v>2162</v>
      </c>
      <c r="M332" s="82"/>
    </row>
    <row r="333" spans="1:13" s="83" customFormat="1" ht="39.950000000000003" customHeight="1" x14ac:dyDescent="0.3">
      <c r="A333" s="51"/>
      <c r="B333" s="70">
        <v>329</v>
      </c>
      <c r="C333" s="75" t="s">
        <v>727</v>
      </c>
      <c r="D333" s="75" t="s">
        <v>846</v>
      </c>
      <c r="E333" s="76" t="s">
        <v>845</v>
      </c>
      <c r="F333" s="77" t="s">
        <v>11</v>
      </c>
      <c r="G333" s="78">
        <v>1765</v>
      </c>
      <c r="H333" s="78">
        <v>1896</v>
      </c>
      <c r="I333" s="78">
        <v>2007</v>
      </c>
      <c r="J333" s="75" t="s">
        <v>906</v>
      </c>
      <c r="K333" s="82"/>
      <c r="L333" s="78">
        <v>2800</v>
      </c>
      <c r="M333" s="82"/>
    </row>
    <row r="334" spans="1:13" s="83" customFormat="1" ht="39.950000000000003" customHeight="1" x14ac:dyDescent="0.3">
      <c r="A334" s="51"/>
      <c r="B334" s="70">
        <v>330</v>
      </c>
      <c r="C334" s="75" t="s">
        <v>727</v>
      </c>
      <c r="D334" s="75" t="s">
        <v>846</v>
      </c>
      <c r="E334" s="76" t="s">
        <v>853</v>
      </c>
      <c r="F334" s="77" t="s">
        <v>11</v>
      </c>
      <c r="G334" s="78">
        <v>1765</v>
      </c>
      <c r="H334" s="78">
        <v>1896</v>
      </c>
      <c r="I334" s="78">
        <v>2008</v>
      </c>
      <c r="J334" s="75" t="s">
        <v>911</v>
      </c>
      <c r="K334" s="82"/>
      <c r="L334" s="78">
        <v>2800</v>
      </c>
      <c r="M334" s="82"/>
    </row>
    <row r="335" spans="1:13" s="83" customFormat="1" ht="39.950000000000003" customHeight="1" x14ac:dyDescent="0.3">
      <c r="A335" s="51">
        <v>300</v>
      </c>
      <c r="B335" s="70">
        <v>331</v>
      </c>
      <c r="C335" s="75" t="s">
        <v>746</v>
      </c>
      <c r="D335" s="75" t="s">
        <v>747</v>
      </c>
      <c r="E335" s="76" t="s">
        <v>962</v>
      </c>
      <c r="F335" s="77" t="s">
        <v>77</v>
      </c>
      <c r="G335" s="78">
        <v>1820</v>
      </c>
      <c r="H335" s="78">
        <v>2496</v>
      </c>
      <c r="I335" s="78">
        <v>1998</v>
      </c>
      <c r="J335" s="75" t="s">
        <v>748</v>
      </c>
      <c r="K335" s="82"/>
      <c r="L335" s="78">
        <v>2900</v>
      </c>
      <c r="M335" s="82"/>
    </row>
    <row r="336" spans="1:13" ht="39.950000000000003" customHeight="1" x14ac:dyDescent="0.3">
      <c r="A336" s="51">
        <v>301</v>
      </c>
      <c r="B336" s="70">
        <v>332</v>
      </c>
      <c r="C336" s="75" t="s">
        <v>749</v>
      </c>
      <c r="D336" s="75" t="s">
        <v>750</v>
      </c>
      <c r="E336" s="76" t="s">
        <v>751</v>
      </c>
      <c r="F336" s="77" t="s">
        <v>77</v>
      </c>
      <c r="G336" s="78">
        <v>2501</v>
      </c>
      <c r="H336" s="78">
        <v>1995</v>
      </c>
      <c r="I336" s="78">
        <v>2019</v>
      </c>
      <c r="J336" s="75" t="s">
        <v>752</v>
      </c>
      <c r="K336" s="57"/>
      <c r="L336" s="78">
        <v>3190</v>
      </c>
      <c r="M336" s="57"/>
    </row>
    <row r="337" spans="1:13" ht="39.950000000000003" customHeight="1" x14ac:dyDescent="0.3">
      <c r="A337" s="51">
        <v>302</v>
      </c>
      <c r="B337" s="70">
        <v>333</v>
      </c>
      <c r="C337" s="75" t="s">
        <v>749</v>
      </c>
      <c r="D337" s="75" t="s">
        <v>750</v>
      </c>
      <c r="E337" s="76" t="s">
        <v>753</v>
      </c>
      <c r="F337" s="77" t="s">
        <v>77</v>
      </c>
      <c r="G337" s="78">
        <v>2501</v>
      </c>
      <c r="H337" s="78">
        <v>1995</v>
      </c>
      <c r="I337" s="78">
        <v>2019</v>
      </c>
      <c r="J337" s="75" t="s">
        <v>754</v>
      </c>
      <c r="K337" s="57"/>
      <c r="L337" s="78">
        <v>3190</v>
      </c>
      <c r="M337" s="57"/>
    </row>
    <row r="338" spans="1:13" ht="39.950000000000003" customHeight="1" x14ac:dyDescent="0.3">
      <c r="A338" s="51">
        <v>303</v>
      </c>
      <c r="B338" s="70">
        <v>334</v>
      </c>
      <c r="C338" s="84" t="s">
        <v>755</v>
      </c>
      <c r="D338" s="75" t="s">
        <v>756</v>
      </c>
      <c r="E338" s="84" t="s">
        <v>757</v>
      </c>
      <c r="F338" s="75" t="s">
        <v>57</v>
      </c>
      <c r="G338" s="78">
        <v>8975</v>
      </c>
      <c r="H338" s="78">
        <v>3400</v>
      </c>
      <c r="I338" s="78">
        <v>2020</v>
      </c>
      <c r="J338" s="75" t="s">
        <v>758</v>
      </c>
      <c r="K338" s="57"/>
      <c r="L338" s="78"/>
      <c r="M338" s="57"/>
    </row>
    <row r="339" spans="1:13" s="83" customFormat="1" ht="39.950000000000003" customHeight="1" x14ac:dyDescent="0.3">
      <c r="A339" s="51">
        <v>304</v>
      </c>
      <c r="B339" s="70">
        <v>335</v>
      </c>
      <c r="C339" s="75" t="s">
        <v>755</v>
      </c>
      <c r="D339" s="75" t="s">
        <v>759</v>
      </c>
      <c r="E339" s="76" t="s">
        <v>760</v>
      </c>
      <c r="F339" s="77" t="s">
        <v>23</v>
      </c>
      <c r="G339" s="78">
        <v>8700</v>
      </c>
      <c r="H339" s="78">
        <v>4400</v>
      </c>
      <c r="I339" s="78">
        <v>2006</v>
      </c>
      <c r="J339" s="75" t="s">
        <v>761</v>
      </c>
      <c r="K339" s="82"/>
      <c r="L339" s="78">
        <v>8700</v>
      </c>
      <c r="M339" s="82"/>
    </row>
    <row r="340" spans="1:13" s="83" customFormat="1" ht="39.950000000000003" customHeight="1" x14ac:dyDescent="0.3">
      <c r="A340" s="51">
        <v>305</v>
      </c>
      <c r="B340" s="70">
        <v>336</v>
      </c>
      <c r="C340" s="92" t="s">
        <v>755</v>
      </c>
      <c r="D340" s="92" t="s">
        <v>762</v>
      </c>
      <c r="E340" s="93" t="s">
        <v>763</v>
      </c>
      <c r="F340" s="94" t="s">
        <v>57</v>
      </c>
      <c r="G340" s="95">
        <v>8975</v>
      </c>
      <c r="H340" s="95">
        <v>3400</v>
      </c>
      <c r="I340" s="95">
        <v>2019</v>
      </c>
      <c r="J340" s="92" t="s">
        <v>764</v>
      </c>
      <c r="K340" s="82"/>
      <c r="L340" s="95"/>
      <c r="M340" s="82"/>
    </row>
    <row r="341" spans="1:13" ht="39.950000000000003" customHeight="1" x14ac:dyDescent="0.3">
      <c r="A341" s="51">
        <v>306</v>
      </c>
      <c r="B341" s="70">
        <v>337</v>
      </c>
      <c r="C341" s="75" t="s">
        <v>765</v>
      </c>
      <c r="D341" s="75" t="s">
        <v>766</v>
      </c>
      <c r="E341" s="76" t="s">
        <v>767</v>
      </c>
      <c r="F341" s="77" t="s">
        <v>140</v>
      </c>
      <c r="G341" s="78">
        <v>6640</v>
      </c>
      <c r="H341" s="78">
        <v>33500</v>
      </c>
      <c r="I341" s="78">
        <v>2004</v>
      </c>
      <c r="J341" s="75" t="s">
        <v>768</v>
      </c>
      <c r="K341" s="57"/>
      <c r="L341" s="78">
        <v>33500</v>
      </c>
      <c r="M341" s="57"/>
    </row>
    <row r="342" spans="1:13" s="96" customFormat="1" ht="39.950000000000003" customHeight="1" x14ac:dyDescent="0.3">
      <c r="B342" s="70">
        <v>338</v>
      </c>
      <c r="C342" s="75" t="s">
        <v>847</v>
      </c>
      <c r="D342" s="77">
        <v>53</v>
      </c>
      <c r="E342" s="84" t="s">
        <v>848</v>
      </c>
      <c r="F342" s="75" t="s">
        <v>11</v>
      </c>
      <c r="G342" s="78">
        <v>3200</v>
      </c>
      <c r="H342" s="78">
        <v>4250</v>
      </c>
      <c r="I342" s="78">
        <v>1990</v>
      </c>
      <c r="J342" s="77">
        <v>63635</v>
      </c>
      <c r="K342" s="97"/>
      <c r="L342" s="78">
        <v>7400</v>
      </c>
      <c r="M342" s="97"/>
    </row>
    <row r="343" spans="1:13" ht="39.950000000000003" customHeight="1" x14ac:dyDescent="0.3">
      <c r="B343" s="70">
        <v>339</v>
      </c>
      <c r="C343" s="75" t="s">
        <v>894</v>
      </c>
      <c r="D343" s="75" t="s">
        <v>895</v>
      </c>
      <c r="E343" s="84" t="s">
        <v>893</v>
      </c>
      <c r="F343" s="75" t="s">
        <v>896</v>
      </c>
      <c r="G343" s="78">
        <v>5730</v>
      </c>
      <c r="H343" s="98" t="s">
        <v>17</v>
      </c>
      <c r="I343" s="78">
        <v>2020</v>
      </c>
      <c r="J343" s="75" t="s">
        <v>935</v>
      </c>
      <c r="K343" s="57"/>
      <c r="L343" s="78">
        <v>22000</v>
      </c>
      <c r="M343" s="57"/>
    </row>
    <row r="344" spans="1:13" ht="39.950000000000003" customHeight="1" x14ac:dyDescent="0.3">
      <c r="B344" s="70">
        <v>340</v>
      </c>
      <c r="C344" s="75" t="s">
        <v>967</v>
      </c>
      <c r="D344" s="75" t="s">
        <v>968</v>
      </c>
      <c r="E344" s="84" t="s">
        <v>969</v>
      </c>
      <c r="F344" s="75" t="s">
        <v>970</v>
      </c>
      <c r="G344" s="78"/>
      <c r="H344" s="98"/>
      <c r="I344" s="78"/>
      <c r="J344" s="75"/>
      <c r="K344" s="57"/>
      <c r="L344" s="78"/>
      <c r="M344" s="57"/>
    </row>
    <row r="345" spans="1:13" ht="39.950000000000003" customHeight="1" x14ac:dyDescent="0.3">
      <c r="B345" s="70">
        <v>341</v>
      </c>
      <c r="C345" s="75" t="s">
        <v>971</v>
      </c>
      <c r="D345" s="75" t="s">
        <v>972</v>
      </c>
      <c r="E345" s="84" t="s">
        <v>973</v>
      </c>
      <c r="F345" s="75" t="s">
        <v>974</v>
      </c>
      <c r="G345" s="78"/>
      <c r="H345" s="98"/>
      <c r="I345" s="78"/>
      <c r="J345" s="75"/>
      <c r="K345" s="57"/>
      <c r="L345" s="78"/>
      <c r="M345" s="57"/>
    </row>
    <row r="346" spans="1:13" ht="39.950000000000003" customHeight="1" x14ac:dyDescent="0.3">
      <c r="B346" s="70">
        <v>342</v>
      </c>
      <c r="C346" s="75" t="s">
        <v>975</v>
      </c>
      <c r="D346" s="75" t="s">
        <v>976</v>
      </c>
      <c r="E346" s="84" t="s">
        <v>975</v>
      </c>
      <c r="F346" s="75" t="s">
        <v>977</v>
      </c>
      <c r="G346" s="78"/>
      <c r="H346" s="98"/>
      <c r="I346" s="78"/>
      <c r="J346" s="75"/>
      <c r="K346" s="57"/>
      <c r="L346" s="78"/>
      <c r="M346" s="57"/>
    </row>
    <row r="347" spans="1:13" ht="39.950000000000003" customHeight="1" x14ac:dyDescent="0.3">
      <c r="B347" s="70">
        <v>343</v>
      </c>
      <c r="C347" s="75" t="s">
        <v>978</v>
      </c>
      <c r="D347" s="75" t="s">
        <v>979</v>
      </c>
      <c r="E347" s="84" t="s">
        <v>11</v>
      </c>
      <c r="F347" s="75" t="s">
        <v>980</v>
      </c>
      <c r="G347" s="78"/>
      <c r="H347" s="98"/>
      <c r="I347" s="78"/>
      <c r="J347" s="75"/>
      <c r="K347" s="57"/>
      <c r="L347" s="78"/>
      <c r="M347" s="57"/>
    </row>
    <row r="348" spans="1:13" ht="39.950000000000003" customHeight="1" x14ac:dyDescent="0.3">
      <c r="B348" s="70">
        <v>344</v>
      </c>
      <c r="C348" s="99" t="s">
        <v>981</v>
      </c>
      <c r="D348" s="99"/>
      <c r="E348" s="99" t="s">
        <v>975</v>
      </c>
      <c r="F348" s="100" t="s">
        <v>977</v>
      </c>
      <c r="G348" s="78"/>
      <c r="H348" s="98"/>
      <c r="I348" s="78"/>
      <c r="J348" s="75"/>
      <c r="K348" s="57"/>
      <c r="L348" s="78"/>
      <c r="M348" s="57"/>
    </row>
    <row r="349" spans="1:13" ht="39.950000000000003" customHeight="1" x14ac:dyDescent="0.3">
      <c r="B349" s="70">
        <v>345</v>
      </c>
      <c r="C349" s="101" t="s">
        <v>982</v>
      </c>
      <c r="D349" s="101" t="s">
        <v>983</v>
      </c>
      <c r="E349" s="101" t="s">
        <v>984</v>
      </c>
      <c r="F349" s="100">
        <v>2443092</v>
      </c>
      <c r="G349" s="78"/>
      <c r="H349" s="98"/>
      <c r="I349" s="78"/>
      <c r="J349" s="75"/>
      <c r="K349" s="57"/>
      <c r="L349" s="78"/>
      <c r="M349" s="57"/>
    </row>
    <row r="350" spans="1:13" ht="39.950000000000003" customHeight="1" x14ac:dyDescent="0.3">
      <c r="B350" s="70">
        <v>346</v>
      </c>
      <c r="C350" s="101" t="s">
        <v>982</v>
      </c>
      <c r="D350" s="101" t="s">
        <v>983</v>
      </c>
      <c r="E350" s="101" t="s">
        <v>984</v>
      </c>
      <c r="F350" s="100">
        <v>2443093</v>
      </c>
      <c r="G350" s="78"/>
      <c r="H350" s="98"/>
      <c r="I350" s="78"/>
      <c r="J350" s="75"/>
      <c r="K350" s="57"/>
      <c r="L350" s="78"/>
      <c r="M350" s="57"/>
    </row>
    <row r="351" spans="1:13" ht="39.950000000000003" customHeight="1" x14ac:dyDescent="0.3">
      <c r="B351" s="70">
        <v>347</v>
      </c>
      <c r="C351" s="101" t="s">
        <v>985</v>
      </c>
      <c r="D351" s="101" t="s">
        <v>986</v>
      </c>
      <c r="E351" s="101" t="s">
        <v>984</v>
      </c>
      <c r="F351" s="102">
        <v>101586311002</v>
      </c>
      <c r="G351" s="75"/>
      <c r="H351" s="75"/>
      <c r="I351" s="78"/>
      <c r="J351" s="75"/>
      <c r="K351" s="57"/>
      <c r="L351" s="75"/>
      <c r="M351" s="57"/>
    </row>
    <row r="352" spans="1:13" ht="39.950000000000003" customHeight="1" x14ac:dyDescent="0.3">
      <c r="B352" s="70">
        <v>348</v>
      </c>
      <c r="C352" s="101" t="s">
        <v>985</v>
      </c>
      <c r="D352" s="101" t="s">
        <v>987</v>
      </c>
      <c r="E352" s="101" t="s">
        <v>984</v>
      </c>
      <c r="F352" s="102">
        <v>101585111013</v>
      </c>
      <c r="G352" s="75"/>
      <c r="H352" s="75"/>
      <c r="I352" s="78"/>
      <c r="J352" s="75"/>
      <c r="K352" s="57"/>
      <c r="L352" s="75"/>
      <c r="M352" s="57"/>
    </row>
    <row r="353" spans="2:4" ht="55.5" customHeight="1" x14ac:dyDescent="0.3">
      <c r="B353" s="103"/>
      <c r="C353" s="103"/>
      <c r="D353" s="104"/>
    </row>
    <row r="354" spans="2:4" ht="18.75" x14ac:dyDescent="0.3">
      <c r="B354" s="104"/>
      <c r="C354" s="104"/>
      <c r="D354" s="104"/>
    </row>
  </sheetData>
  <autoFilter ref="A4:L342" xr:uid="{00000000-0009-0000-0000-000001000000}">
    <sortState xmlns:xlrd2="http://schemas.microsoft.com/office/spreadsheetml/2017/richdata2" ref="A5:L342">
      <sortCondition ref="C4:C342"/>
    </sortState>
  </autoFilter>
  <mergeCells count="1">
    <mergeCell ref="B2:M3"/>
  </mergeCells>
  <pageMargins left="0.70866141732283472" right="0.15748031496062992" top="0.51181102362204722" bottom="0.31496062992125984" header="0.31496062992125984" footer="0.31496062992125984"/>
  <pageSetup paperSize="9" scale="70" fitToHeight="0" orientation="landscape" r:id="rId1"/>
  <headerFooter>
    <oddHeader>&amp;C&amp;"Times New Roman,Получер"&amp;12Приложение № 1 - Списък на МПС, застраховка "ГО"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81"/>
  <sheetViews>
    <sheetView topLeftCell="A46" zoomScale="76" zoomScaleNormal="76" zoomScalePageLayoutView="80" workbookViewId="0">
      <selection activeCell="N7" sqref="N7"/>
    </sheetView>
  </sheetViews>
  <sheetFormatPr defaultRowHeight="15" x14ac:dyDescent="0.25"/>
  <cols>
    <col min="1" max="1" width="7.140625" style="3" customWidth="1"/>
    <col min="2" max="2" width="14.85546875" customWidth="1"/>
    <col min="3" max="3" width="13.85546875" customWidth="1"/>
    <col min="4" max="4" width="18.7109375" customWidth="1"/>
    <col min="5" max="5" width="31.7109375" customWidth="1"/>
    <col min="6" max="6" width="6.7109375" customWidth="1"/>
    <col min="7" max="7" width="15.42578125" customWidth="1"/>
    <col min="8" max="8" width="11.5703125" customWidth="1"/>
    <col min="9" max="9" width="14.85546875" customWidth="1"/>
    <col min="10" max="10" width="6.85546875" customWidth="1"/>
    <col min="11" max="11" width="15.85546875" customWidth="1"/>
    <col min="12" max="12" width="17.140625" customWidth="1"/>
    <col min="13" max="13" width="19.85546875" customWidth="1"/>
    <col min="14" max="14" width="28" customWidth="1"/>
    <col min="15" max="15" width="24.42578125" hidden="1" customWidth="1"/>
    <col min="16" max="16" width="12.5703125" hidden="1" customWidth="1"/>
    <col min="17" max="17" width="14" bestFit="1" customWidth="1"/>
  </cols>
  <sheetData>
    <row r="1" spans="1:16" ht="15.75" x14ac:dyDescent="0.25">
      <c r="O1" s="47" t="s">
        <v>832</v>
      </c>
      <c r="P1" s="48">
        <v>4.2500000000000003E-2</v>
      </c>
    </row>
    <row r="2" spans="1:16" ht="18.75" x14ac:dyDescent="0.3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9" t="s">
        <v>841</v>
      </c>
      <c r="N2" s="38"/>
      <c r="O2" s="39" t="s">
        <v>833</v>
      </c>
      <c r="P2" s="40">
        <v>7.6E-3</v>
      </c>
    </row>
    <row r="3" spans="1:16" ht="15.75" x14ac:dyDescent="0.25">
      <c r="A3" s="4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45" t="s">
        <v>834</v>
      </c>
      <c r="P3" s="46">
        <v>2.5499999999999998E-2</v>
      </c>
    </row>
    <row r="4" spans="1:16" ht="18.75" x14ac:dyDescent="0.3">
      <c r="A4" s="4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35"/>
      <c r="O4" s="39" t="s">
        <v>835</v>
      </c>
      <c r="P4" s="40">
        <v>1.4E-2</v>
      </c>
    </row>
    <row r="5" spans="1:16" ht="15.75" x14ac:dyDescent="0.25">
      <c r="A5" s="4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45" t="s">
        <v>836</v>
      </c>
      <c r="P5" s="46">
        <v>3.1E-2</v>
      </c>
    </row>
    <row r="6" spans="1:16" ht="33.75" customHeight="1" x14ac:dyDescent="0.25">
      <c r="A6" s="4"/>
      <c r="B6" s="5"/>
      <c r="C6" s="5"/>
      <c r="D6" s="5"/>
      <c r="E6" s="6" t="s">
        <v>769</v>
      </c>
      <c r="F6" s="5"/>
      <c r="G6" s="5"/>
      <c r="H6" s="5"/>
      <c r="I6" s="5"/>
      <c r="J6" s="5"/>
      <c r="K6" s="5"/>
      <c r="L6" s="5"/>
      <c r="M6" s="5"/>
      <c r="N6" s="5"/>
      <c r="O6" s="35">
        <v>0.85</v>
      </c>
      <c r="P6" s="35"/>
    </row>
    <row r="7" spans="1:16" ht="84.75" customHeight="1" x14ac:dyDescent="0.25">
      <c r="A7" s="7" t="s">
        <v>770</v>
      </c>
      <c r="B7" s="8" t="s">
        <v>3</v>
      </c>
      <c r="C7" s="8" t="s">
        <v>1</v>
      </c>
      <c r="D7" s="8" t="s">
        <v>2</v>
      </c>
      <c r="E7" s="8" t="s">
        <v>4</v>
      </c>
      <c r="F7" s="9" t="s">
        <v>771</v>
      </c>
      <c r="G7" s="8" t="s">
        <v>5</v>
      </c>
      <c r="H7" s="8" t="s">
        <v>772</v>
      </c>
      <c r="I7" s="9" t="s">
        <v>773</v>
      </c>
      <c r="J7" s="9" t="s">
        <v>7</v>
      </c>
      <c r="K7" s="8" t="s">
        <v>6</v>
      </c>
      <c r="L7" s="8" t="s">
        <v>774</v>
      </c>
      <c r="M7" s="10" t="s">
        <v>775</v>
      </c>
      <c r="N7" s="10" t="s">
        <v>776</v>
      </c>
      <c r="O7" s="37" t="s">
        <v>831</v>
      </c>
      <c r="P7" s="37"/>
    </row>
    <row r="8" spans="1:16" s="17" customFormat="1" ht="15.75" x14ac:dyDescent="0.25">
      <c r="A8" s="11">
        <v>1</v>
      </c>
      <c r="B8" s="12" t="s">
        <v>777</v>
      </c>
      <c r="C8" s="13" t="s">
        <v>456</v>
      </c>
      <c r="D8" s="13" t="s">
        <v>778</v>
      </c>
      <c r="E8" s="13" t="s">
        <v>77</v>
      </c>
      <c r="F8" s="14">
        <v>1111</v>
      </c>
      <c r="G8" s="14">
        <v>2148</v>
      </c>
      <c r="H8" s="14">
        <v>85</v>
      </c>
      <c r="I8" s="15">
        <v>39496</v>
      </c>
      <c r="J8" s="14">
        <v>2940</v>
      </c>
      <c r="K8" s="13" t="s">
        <v>78</v>
      </c>
      <c r="L8" s="13" t="s">
        <v>779</v>
      </c>
      <c r="M8" s="16"/>
      <c r="N8" s="16"/>
      <c r="O8" s="36">
        <f>VLOOKUP(K8,'[1]Каско+Асистънс'!$K$11:$P$80,6,0)</f>
        <v>12878</v>
      </c>
      <c r="P8" s="41">
        <f>$P$5</f>
        <v>3.1E-2</v>
      </c>
    </row>
    <row r="9" spans="1:16" s="17" customFormat="1" ht="15.75" x14ac:dyDescent="0.25">
      <c r="A9" s="11">
        <v>2</v>
      </c>
      <c r="B9" s="18" t="s">
        <v>236</v>
      </c>
      <c r="C9" s="13" t="s">
        <v>235</v>
      </c>
      <c r="D9" s="13" t="s">
        <v>207</v>
      </c>
      <c r="E9" s="13" t="s">
        <v>173</v>
      </c>
      <c r="F9" s="14">
        <v>1285</v>
      </c>
      <c r="G9" s="14">
        <v>1461</v>
      </c>
      <c r="H9" s="14">
        <v>55</v>
      </c>
      <c r="I9" s="19">
        <v>43599</v>
      </c>
      <c r="J9" s="14">
        <v>2004</v>
      </c>
      <c r="K9" s="13" t="s">
        <v>780</v>
      </c>
      <c r="L9" s="13" t="s">
        <v>779</v>
      </c>
      <c r="M9" s="16"/>
      <c r="N9" s="16"/>
      <c r="O9" s="36">
        <f>VLOOKUP(K9,'[1]Каско+Асистънс'!$K$11:$P$80,6,0)</f>
        <v>21735</v>
      </c>
      <c r="P9" s="41">
        <f>$P$5</f>
        <v>3.1E-2</v>
      </c>
    </row>
    <row r="10" spans="1:16" s="17" customFormat="1" ht="15.75" x14ac:dyDescent="0.25">
      <c r="A10" s="11">
        <v>3</v>
      </c>
      <c r="B10" s="12" t="s">
        <v>781</v>
      </c>
      <c r="C10" s="13" t="s">
        <v>782</v>
      </c>
      <c r="D10" s="13" t="s">
        <v>783</v>
      </c>
      <c r="E10" s="13" t="s">
        <v>173</v>
      </c>
      <c r="F10" s="14">
        <v>1880</v>
      </c>
      <c r="G10" s="14">
        <v>2378</v>
      </c>
      <c r="H10" s="14">
        <v>93</v>
      </c>
      <c r="I10" s="15">
        <v>42367</v>
      </c>
      <c r="J10" s="14">
        <v>2435</v>
      </c>
      <c r="K10" s="13" t="s">
        <v>169</v>
      </c>
      <c r="L10" s="13" t="s">
        <v>784</v>
      </c>
      <c r="M10" s="16"/>
      <c r="N10" s="16"/>
      <c r="O10" s="36">
        <f>VLOOKUP(K10,'[1]Каско+Асистънс'!$K$11:$P$80,6,0)</f>
        <v>16400</v>
      </c>
      <c r="P10" s="41">
        <f>$P$5</f>
        <v>3.1E-2</v>
      </c>
    </row>
    <row r="11" spans="1:16" s="17" customFormat="1" ht="15.75" x14ac:dyDescent="0.25">
      <c r="A11" s="11">
        <v>4</v>
      </c>
      <c r="B11" s="12" t="s">
        <v>585</v>
      </c>
      <c r="C11" s="13" t="s">
        <v>583</v>
      </c>
      <c r="D11" s="13" t="s">
        <v>584</v>
      </c>
      <c r="E11" s="13" t="s">
        <v>77</v>
      </c>
      <c r="F11" s="14">
        <v>1901</v>
      </c>
      <c r="G11" s="14">
        <v>1995</v>
      </c>
      <c r="H11" s="14">
        <v>84</v>
      </c>
      <c r="I11" s="20">
        <v>40618</v>
      </c>
      <c r="J11" s="14">
        <v>2835</v>
      </c>
      <c r="K11" s="13" t="s">
        <v>586</v>
      </c>
      <c r="L11" s="13" t="s">
        <v>779</v>
      </c>
      <c r="M11" s="16"/>
      <c r="N11" s="16"/>
      <c r="O11" s="36">
        <f>VLOOKUP(K11,'[1]Каско+Асистънс'!$K$11:$P$80,6,0)</f>
        <v>12150</v>
      </c>
      <c r="P11" s="41">
        <f>$P$5</f>
        <v>3.1E-2</v>
      </c>
    </row>
    <row r="12" spans="1:16" s="17" customFormat="1" ht="15.75" x14ac:dyDescent="0.25">
      <c r="A12" s="11">
        <v>5</v>
      </c>
      <c r="B12" s="12" t="s">
        <v>589</v>
      </c>
      <c r="C12" s="13" t="s">
        <v>587</v>
      </c>
      <c r="D12" s="13" t="s">
        <v>785</v>
      </c>
      <c r="E12" s="13" t="s">
        <v>173</v>
      </c>
      <c r="F12" s="14">
        <v>1571</v>
      </c>
      <c r="G12" s="14">
        <v>1560</v>
      </c>
      <c r="H12" s="14">
        <v>68</v>
      </c>
      <c r="I12" s="15">
        <v>41256</v>
      </c>
      <c r="J12" s="14">
        <v>2170</v>
      </c>
      <c r="K12" s="13" t="s">
        <v>590</v>
      </c>
      <c r="L12" s="13" t="s">
        <v>779</v>
      </c>
      <c r="M12" s="16"/>
      <c r="N12" s="16"/>
      <c r="O12" s="36">
        <f>VLOOKUP(K12,'[1]Каско+Асистънс'!$K$11:$P$80,6,0)</f>
        <v>15000</v>
      </c>
      <c r="P12" s="41">
        <f t="shared" ref="P12:P13" si="0">$P$5</f>
        <v>3.1E-2</v>
      </c>
    </row>
    <row r="13" spans="1:16" s="17" customFormat="1" ht="15.75" x14ac:dyDescent="0.25">
      <c r="A13" s="11">
        <v>6</v>
      </c>
      <c r="B13" s="12" t="s">
        <v>591</v>
      </c>
      <c r="C13" s="13" t="s">
        <v>587</v>
      </c>
      <c r="D13" s="13" t="s">
        <v>785</v>
      </c>
      <c r="E13" s="13" t="s">
        <v>173</v>
      </c>
      <c r="F13" s="14">
        <v>1571</v>
      </c>
      <c r="G13" s="14">
        <v>1560</v>
      </c>
      <c r="H13" s="14">
        <v>68</v>
      </c>
      <c r="I13" s="15">
        <v>41250</v>
      </c>
      <c r="J13" s="14">
        <v>2170</v>
      </c>
      <c r="K13" s="13" t="s">
        <v>592</v>
      </c>
      <c r="L13" s="13" t="s">
        <v>779</v>
      </c>
      <c r="M13" s="16"/>
      <c r="N13" s="16"/>
      <c r="O13" s="36">
        <f>VLOOKUP(K13,'[1]Каско+Асистънс'!$K$11:$P$80,6,0)</f>
        <v>10902</v>
      </c>
      <c r="P13" s="41">
        <f t="shared" si="0"/>
        <v>3.1E-2</v>
      </c>
    </row>
    <row r="14" spans="1:16" s="17" customFormat="1" ht="15.75" x14ac:dyDescent="0.25">
      <c r="A14" s="11">
        <v>7</v>
      </c>
      <c r="B14" s="12" t="s">
        <v>729</v>
      </c>
      <c r="C14" s="13" t="s">
        <v>727</v>
      </c>
      <c r="D14" s="13" t="s">
        <v>786</v>
      </c>
      <c r="E14" s="13" t="s">
        <v>77</v>
      </c>
      <c r="F14" s="14">
        <v>1628</v>
      </c>
      <c r="G14" s="14">
        <v>1896</v>
      </c>
      <c r="H14" s="14">
        <v>55</v>
      </c>
      <c r="I14" s="15">
        <v>39178</v>
      </c>
      <c r="J14" s="14">
        <v>2251</v>
      </c>
      <c r="K14" s="13" t="s">
        <v>730</v>
      </c>
      <c r="L14" s="13" t="s">
        <v>779</v>
      </c>
      <c r="M14" s="16"/>
      <c r="N14" s="16"/>
      <c r="O14" s="36">
        <f>VLOOKUP(K14,'[1]Каско+Асистънс'!$K$11:$P$80,6,0)</f>
        <v>5855</v>
      </c>
      <c r="P14" s="41">
        <f t="shared" ref="P14:P21" si="1">$P$5</f>
        <v>3.1E-2</v>
      </c>
    </row>
    <row r="15" spans="1:16" s="17" customFormat="1" ht="15.75" x14ac:dyDescent="0.25">
      <c r="A15" s="11">
        <v>8</v>
      </c>
      <c r="B15" s="12" t="s">
        <v>676</v>
      </c>
      <c r="C15" s="13" t="s">
        <v>674</v>
      </c>
      <c r="D15" s="13" t="s">
        <v>787</v>
      </c>
      <c r="E15" s="13" t="s">
        <v>77</v>
      </c>
      <c r="F15" s="14">
        <v>1020</v>
      </c>
      <c r="G15" s="14">
        <v>1198</v>
      </c>
      <c r="H15" s="14">
        <v>47</v>
      </c>
      <c r="I15" s="15">
        <v>38524</v>
      </c>
      <c r="J15" s="14">
        <v>1537</v>
      </c>
      <c r="K15" s="13" t="s">
        <v>677</v>
      </c>
      <c r="L15" s="13" t="s">
        <v>788</v>
      </c>
      <c r="M15" s="16"/>
      <c r="N15" s="16"/>
      <c r="O15" s="36">
        <f>VLOOKUP(K15,'[1]Каско+Асистънс'!$K$11:$P$80,6,0)</f>
        <v>2381</v>
      </c>
      <c r="P15" s="41">
        <f t="shared" si="1"/>
        <v>3.1E-2</v>
      </c>
    </row>
    <row r="16" spans="1:16" s="17" customFormat="1" ht="15.75" x14ac:dyDescent="0.25">
      <c r="A16" s="11">
        <v>9</v>
      </c>
      <c r="B16" s="18" t="s">
        <v>658</v>
      </c>
      <c r="C16" s="13" t="s">
        <v>656</v>
      </c>
      <c r="D16" s="13" t="s">
        <v>657</v>
      </c>
      <c r="E16" s="13" t="s">
        <v>173</v>
      </c>
      <c r="F16" s="14">
        <v>1445</v>
      </c>
      <c r="G16" s="14">
        <v>1461</v>
      </c>
      <c r="H16" s="14">
        <v>55</v>
      </c>
      <c r="I16" s="19">
        <v>43453</v>
      </c>
      <c r="J16" s="14">
        <v>2160</v>
      </c>
      <c r="K16" s="13" t="s">
        <v>659</v>
      </c>
      <c r="L16" s="13" t="s">
        <v>779</v>
      </c>
      <c r="M16" s="16" t="s">
        <v>789</v>
      </c>
      <c r="N16" s="21"/>
      <c r="O16" s="36">
        <f>VLOOKUP(K16,'[1]Каско+Асистънс'!$K$11:$P$80,6,0)</f>
        <v>26000</v>
      </c>
      <c r="P16" s="41">
        <f t="shared" si="1"/>
        <v>3.1E-2</v>
      </c>
    </row>
    <row r="17" spans="1:16" s="17" customFormat="1" ht="15.75" x14ac:dyDescent="0.25">
      <c r="A17" s="11">
        <v>10</v>
      </c>
      <c r="B17" s="12" t="s">
        <v>790</v>
      </c>
      <c r="C17" s="13" t="s">
        <v>198</v>
      </c>
      <c r="D17" s="13" t="s">
        <v>791</v>
      </c>
      <c r="E17" s="13" t="s">
        <v>173</v>
      </c>
      <c r="F17" s="14">
        <v>1395</v>
      </c>
      <c r="G17" s="14">
        <v>1461</v>
      </c>
      <c r="H17" s="14">
        <v>80</v>
      </c>
      <c r="I17" s="15">
        <v>42711</v>
      </c>
      <c r="J17" s="14">
        <v>1875</v>
      </c>
      <c r="K17" s="13" t="s">
        <v>204</v>
      </c>
      <c r="L17" s="13" t="s">
        <v>779</v>
      </c>
      <c r="M17" s="16"/>
      <c r="N17" s="16"/>
      <c r="O17" s="36">
        <f>VLOOKUP(K17,'[1]Каско+Асистънс'!$K$11:$P$80,6,0)</f>
        <v>23108</v>
      </c>
      <c r="P17" s="41">
        <f t="shared" si="1"/>
        <v>3.1E-2</v>
      </c>
    </row>
    <row r="18" spans="1:16" s="17" customFormat="1" ht="15.75" x14ac:dyDescent="0.25">
      <c r="A18" s="11">
        <v>11</v>
      </c>
      <c r="B18" s="12" t="s">
        <v>792</v>
      </c>
      <c r="C18" s="13" t="s">
        <v>198</v>
      </c>
      <c r="D18" s="13" t="s">
        <v>791</v>
      </c>
      <c r="E18" s="13" t="s">
        <v>173</v>
      </c>
      <c r="F18" s="14">
        <v>1395</v>
      </c>
      <c r="G18" s="14">
        <v>1461</v>
      </c>
      <c r="H18" s="14">
        <v>80</v>
      </c>
      <c r="I18" s="15">
        <v>42711</v>
      </c>
      <c r="J18" s="14">
        <v>1875</v>
      </c>
      <c r="K18" s="13" t="s">
        <v>206</v>
      </c>
      <c r="L18" s="13" t="s">
        <v>779</v>
      </c>
      <c r="M18" s="16"/>
      <c r="N18" s="16"/>
      <c r="O18" s="36">
        <f>VLOOKUP(K18,'[1]Каско+Асистънс'!$K$11:$P$80,6,0)</f>
        <v>23108</v>
      </c>
      <c r="P18" s="41">
        <f t="shared" si="1"/>
        <v>3.1E-2</v>
      </c>
    </row>
    <row r="19" spans="1:16" s="17" customFormat="1" ht="15.75" x14ac:dyDescent="0.25">
      <c r="A19" s="11">
        <v>12</v>
      </c>
      <c r="B19" s="18" t="s">
        <v>208</v>
      </c>
      <c r="C19" s="13" t="s">
        <v>198</v>
      </c>
      <c r="D19" s="13" t="s">
        <v>207</v>
      </c>
      <c r="E19" s="13" t="s">
        <v>173</v>
      </c>
      <c r="F19" s="14">
        <v>1281</v>
      </c>
      <c r="G19" s="14">
        <v>1461</v>
      </c>
      <c r="H19" s="14">
        <v>55</v>
      </c>
      <c r="I19" s="19">
        <v>43599</v>
      </c>
      <c r="J19" s="14">
        <v>1956</v>
      </c>
      <c r="K19" s="13" t="s">
        <v>209</v>
      </c>
      <c r="L19" s="13" t="s">
        <v>779</v>
      </c>
      <c r="M19" s="16"/>
      <c r="N19" s="16"/>
      <c r="O19" s="36">
        <f>VLOOKUP(K19,'[1]Каско+Асистънс'!$K$11:$P$80,6,0)</f>
        <v>20427</v>
      </c>
      <c r="P19" s="41">
        <f t="shared" si="1"/>
        <v>3.1E-2</v>
      </c>
    </row>
    <row r="20" spans="1:16" s="17" customFormat="1" ht="15.75" x14ac:dyDescent="0.25">
      <c r="A20" s="11">
        <v>13</v>
      </c>
      <c r="B20" s="12" t="s">
        <v>595</v>
      </c>
      <c r="C20" s="13" t="s">
        <v>587</v>
      </c>
      <c r="D20" s="13" t="s">
        <v>793</v>
      </c>
      <c r="E20" s="13" t="s">
        <v>173</v>
      </c>
      <c r="F20" s="14">
        <v>2025</v>
      </c>
      <c r="G20" s="14">
        <v>2198</v>
      </c>
      <c r="H20" s="14">
        <v>88</v>
      </c>
      <c r="I20" s="15">
        <v>39253</v>
      </c>
      <c r="J20" s="14">
        <v>3500</v>
      </c>
      <c r="K20" s="13" t="s">
        <v>596</v>
      </c>
      <c r="L20" s="13" t="s">
        <v>779</v>
      </c>
      <c r="M20" s="16"/>
      <c r="N20" s="16"/>
      <c r="O20" s="36">
        <f>VLOOKUP(K20,'[1]Каско+Асистънс'!$K$11:$P$80,6,0)</f>
        <v>8865</v>
      </c>
      <c r="P20" s="41">
        <f t="shared" si="1"/>
        <v>3.1E-2</v>
      </c>
    </row>
    <row r="21" spans="1:16" s="17" customFormat="1" ht="15.75" x14ac:dyDescent="0.25">
      <c r="A21" s="11">
        <v>14</v>
      </c>
      <c r="B21" s="12" t="s">
        <v>684</v>
      </c>
      <c r="C21" s="13" t="s">
        <v>682</v>
      </c>
      <c r="D21" s="13" t="s">
        <v>794</v>
      </c>
      <c r="E21" s="13" t="s">
        <v>173</v>
      </c>
      <c r="F21" s="14">
        <v>1400</v>
      </c>
      <c r="G21" s="14">
        <v>1560</v>
      </c>
      <c r="H21" s="14">
        <v>66</v>
      </c>
      <c r="I21" s="15">
        <v>39752</v>
      </c>
      <c r="J21" s="14">
        <v>1960</v>
      </c>
      <c r="K21" s="13" t="s">
        <v>685</v>
      </c>
      <c r="L21" s="13" t="s">
        <v>779</v>
      </c>
      <c r="M21" s="16"/>
      <c r="N21" s="16"/>
      <c r="O21" s="36">
        <f>VLOOKUP(K21,'[1]Каско+Асистънс'!$K$11:$P$80,6,0)</f>
        <v>5302</v>
      </c>
      <c r="P21" s="41">
        <f t="shared" si="1"/>
        <v>3.1E-2</v>
      </c>
    </row>
    <row r="22" spans="1:16" s="17" customFormat="1" ht="15.75" x14ac:dyDescent="0.25">
      <c r="A22" s="11">
        <v>15</v>
      </c>
      <c r="B22" s="12" t="s">
        <v>687</v>
      </c>
      <c r="C22" s="13" t="s">
        <v>682</v>
      </c>
      <c r="D22" s="13" t="s">
        <v>795</v>
      </c>
      <c r="E22" s="13" t="s">
        <v>607</v>
      </c>
      <c r="F22" s="14">
        <v>2340</v>
      </c>
      <c r="G22" s="14">
        <v>2198</v>
      </c>
      <c r="H22" s="14">
        <v>74</v>
      </c>
      <c r="I22" s="15">
        <v>40763</v>
      </c>
      <c r="J22" s="14">
        <v>3500</v>
      </c>
      <c r="K22" s="13" t="s">
        <v>688</v>
      </c>
      <c r="L22" s="13" t="s">
        <v>779</v>
      </c>
      <c r="M22" s="16"/>
      <c r="N22" s="16"/>
      <c r="O22" s="36">
        <f>VLOOKUP(K22,'[1]Каско+Асистънс'!$K$11:$P$80,6,0)</f>
        <v>15275</v>
      </c>
      <c r="P22" s="41">
        <f>$P$5</f>
        <v>3.1E-2</v>
      </c>
    </row>
    <row r="23" spans="1:16" s="17" customFormat="1" ht="15.75" x14ac:dyDescent="0.25">
      <c r="A23" s="11">
        <v>16</v>
      </c>
      <c r="B23" s="12" t="s">
        <v>593</v>
      </c>
      <c r="C23" s="13" t="s">
        <v>587</v>
      </c>
      <c r="D23" s="13" t="s">
        <v>785</v>
      </c>
      <c r="E23" s="13" t="s">
        <v>173</v>
      </c>
      <c r="F23" s="14">
        <v>23</v>
      </c>
      <c r="G23" s="14">
        <v>1560</v>
      </c>
      <c r="H23" s="14">
        <v>68</v>
      </c>
      <c r="I23" s="15">
        <v>41290</v>
      </c>
      <c r="J23" s="14">
        <v>2170</v>
      </c>
      <c r="K23" s="13" t="s">
        <v>594</v>
      </c>
      <c r="L23" s="13" t="s">
        <v>779</v>
      </c>
      <c r="M23" s="16" t="s">
        <v>789</v>
      </c>
      <c r="N23" s="22"/>
      <c r="O23" s="36">
        <f>VLOOKUP(K23,'[1]Каско+Асистънс'!$K$11:$P$80,6,0)</f>
        <v>15000</v>
      </c>
      <c r="P23" s="41">
        <f t="shared" ref="P23:P26" si="2">$P$5</f>
        <v>3.1E-2</v>
      </c>
    </row>
    <row r="24" spans="1:16" s="17" customFormat="1" ht="15.75" x14ac:dyDescent="0.25">
      <c r="A24" s="11">
        <v>17</v>
      </c>
      <c r="B24" s="18" t="s">
        <v>660</v>
      </c>
      <c r="C24" s="13" t="s">
        <v>656</v>
      </c>
      <c r="D24" s="13" t="s">
        <v>657</v>
      </c>
      <c r="E24" s="13" t="s">
        <v>173</v>
      </c>
      <c r="F24" s="14">
        <v>1445</v>
      </c>
      <c r="G24" s="14">
        <v>1461</v>
      </c>
      <c r="H24" s="14">
        <v>55</v>
      </c>
      <c r="I24" s="19">
        <v>43453</v>
      </c>
      <c r="J24" s="14">
        <v>2160</v>
      </c>
      <c r="K24" s="13" t="s">
        <v>661</v>
      </c>
      <c r="L24" s="13" t="s">
        <v>779</v>
      </c>
      <c r="M24" s="16" t="s">
        <v>789</v>
      </c>
      <c r="N24" s="21"/>
      <c r="O24" s="36">
        <f>VLOOKUP(K24,'[1]Каско+Асистънс'!$K$11:$P$80,6,0)</f>
        <v>26000</v>
      </c>
      <c r="P24" s="41">
        <f t="shared" si="2"/>
        <v>3.1E-2</v>
      </c>
    </row>
    <row r="25" spans="1:16" s="17" customFormat="1" ht="15.75" x14ac:dyDescent="0.25">
      <c r="A25" s="11">
        <v>18</v>
      </c>
      <c r="B25" s="12" t="s">
        <v>796</v>
      </c>
      <c r="C25" s="13" t="s">
        <v>198</v>
      </c>
      <c r="D25" s="13" t="s">
        <v>791</v>
      </c>
      <c r="E25" s="13" t="s">
        <v>173</v>
      </c>
      <c r="F25" s="14">
        <v>1395</v>
      </c>
      <c r="G25" s="14">
        <v>1461</v>
      </c>
      <c r="H25" s="14">
        <v>80</v>
      </c>
      <c r="I25" s="15">
        <v>42711</v>
      </c>
      <c r="J25" s="14">
        <v>1875</v>
      </c>
      <c r="K25" s="13" t="s">
        <v>211</v>
      </c>
      <c r="L25" s="13" t="s">
        <v>779</v>
      </c>
      <c r="M25" s="16"/>
      <c r="N25" s="16"/>
      <c r="O25" s="36">
        <f>VLOOKUP(K25,'[1]Каско+Асистънс'!$K$11:$P$80,6,0)</f>
        <v>23108</v>
      </c>
      <c r="P25" s="41">
        <f t="shared" si="2"/>
        <v>3.1E-2</v>
      </c>
    </row>
    <row r="26" spans="1:16" s="17" customFormat="1" ht="15.75" x14ac:dyDescent="0.25">
      <c r="A26" s="11">
        <v>19</v>
      </c>
      <c r="B26" s="12" t="s">
        <v>598</v>
      </c>
      <c r="C26" s="13" t="s">
        <v>587</v>
      </c>
      <c r="D26" s="13" t="s">
        <v>785</v>
      </c>
      <c r="E26" s="13" t="s">
        <v>173</v>
      </c>
      <c r="F26" s="14">
        <v>1571</v>
      </c>
      <c r="G26" s="14">
        <v>1560</v>
      </c>
      <c r="H26" s="14">
        <v>68</v>
      </c>
      <c r="I26" s="15">
        <v>41292</v>
      </c>
      <c r="J26" s="14">
        <v>2170</v>
      </c>
      <c r="K26" s="13" t="s">
        <v>599</v>
      </c>
      <c r="L26" s="13" t="s">
        <v>779</v>
      </c>
      <c r="M26" s="16" t="s">
        <v>789</v>
      </c>
      <c r="N26" s="21"/>
      <c r="O26" s="36">
        <f>VLOOKUP(K26,'[1]Каско+Асистънс'!$K$11:$P$80,6,0)</f>
        <v>15000</v>
      </c>
      <c r="P26" s="41">
        <f t="shared" si="2"/>
        <v>3.1E-2</v>
      </c>
    </row>
    <row r="27" spans="1:16" s="17" customFormat="1" ht="15.75" x14ac:dyDescent="0.25">
      <c r="A27" s="11">
        <v>20</v>
      </c>
      <c r="B27" s="12" t="s">
        <v>117</v>
      </c>
      <c r="C27" s="13" t="s">
        <v>797</v>
      </c>
      <c r="D27" s="13" t="s">
        <v>798</v>
      </c>
      <c r="E27" s="13" t="s">
        <v>105</v>
      </c>
      <c r="F27" s="14">
        <v>280</v>
      </c>
      <c r="G27" s="14"/>
      <c r="H27" s="14"/>
      <c r="I27" s="15">
        <v>42955</v>
      </c>
      <c r="J27" s="14">
        <v>750</v>
      </c>
      <c r="K27" s="13" t="s">
        <v>118</v>
      </c>
      <c r="L27" s="13"/>
      <c r="M27" s="16"/>
      <c r="N27" s="16"/>
      <c r="O27" s="36">
        <f>VLOOKUP(K27,'[1]Каско+Асистънс'!$K$11:$P$80,6,0)</f>
        <v>5436</v>
      </c>
      <c r="P27" s="41">
        <f>$P$3</f>
        <v>2.5499999999999998E-2</v>
      </c>
    </row>
    <row r="28" spans="1:16" s="17" customFormat="1" ht="15.75" x14ac:dyDescent="0.25">
      <c r="A28" s="11">
        <v>21</v>
      </c>
      <c r="B28" s="12" t="s">
        <v>115</v>
      </c>
      <c r="C28" s="13" t="s">
        <v>797</v>
      </c>
      <c r="D28" s="13" t="s">
        <v>798</v>
      </c>
      <c r="E28" s="13" t="s">
        <v>105</v>
      </c>
      <c r="F28" s="14">
        <v>280</v>
      </c>
      <c r="G28" s="14"/>
      <c r="H28" s="14"/>
      <c r="I28" s="15">
        <v>42955</v>
      </c>
      <c r="J28" s="14">
        <v>750</v>
      </c>
      <c r="K28" s="13" t="s">
        <v>116</v>
      </c>
      <c r="L28" s="13"/>
      <c r="M28" s="16"/>
      <c r="N28" s="16"/>
      <c r="O28" s="36">
        <f>VLOOKUP(K28,'[1]Каско+Асистънс'!$K$11:$P$80,6,0)</f>
        <v>5436</v>
      </c>
      <c r="P28" s="41">
        <f>$P$3</f>
        <v>2.5499999999999998E-2</v>
      </c>
    </row>
    <row r="29" spans="1:16" s="17" customFormat="1" ht="15.75" x14ac:dyDescent="0.25">
      <c r="A29" s="11">
        <v>22</v>
      </c>
      <c r="B29" s="18" t="s">
        <v>240</v>
      </c>
      <c r="C29" s="13" t="s">
        <v>235</v>
      </c>
      <c r="D29" s="13" t="s">
        <v>207</v>
      </c>
      <c r="E29" s="13" t="s">
        <v>173</v>
      </c>
      <c r="F29" s="14">
        <v>1285</v>
      </c>
      <c r="G29" s="14">
        <v>1461</v>
      </c>
      <c r="H29" s="14">
        <v>55</v>
      </c>
      <c r="I29" s="19">
        <v>43467</v>
      </c>
      <c r="J29" s="14">
        <v>2004</v>
      </c>
      <c r="K29" s="13" t="s">
        <v>241</v>
      </c>
      <c r="L29" s="13" t="s">
        <v>779</v>
      </c>
      <c r="M29" s="16"/>
      <c r="N29" s="16"/>
      <c r="O29" s="36">
        <f>VLOOKUP(K29,'[1]Каско+Асистънс'!$K$11:$P$80,6,0)</f>
        <v>22262</v>
      </c>
      <c r="P29" s="41">
        <f t="shared" ref="P29:P31" si="3">$P$5</f>
        <v>3.1E-2</v>
      </c>
    </row>
    <row r="30" spans="1:16" s="17" customFormat="1" ht="15.75" x14ac:dyDescent="0.25">
      <c r="A30" s="11">
        <v>23</v>
      </c>
      <c r="B30" s="18" t="s">
        <v>668</v>
      </c>
      <c r="C30" s="13" t="s">
        <v>667</v>
      </c>
      <c r="D30" s="13" t="s">
        <v>657</v>
      </c>
      <c r="E30" s="13" t="s">
        <v>173</v>
      </c>
      <c r="F30" s="14">
        <v>1445</v>
      </c>
      <c r="G30" s="14">
        <v>1461</v>
      </c>
      <c r="H30" s="14">
        <v>55</v>
      </c>
      <c r="I30" s="19">
        <v>43453</v>
      </c>
      <c r="J30" s="14">
        <v>2160</v>
      </c>
      <c r="K30" s="13" t="s">
        <v>669</v>
      </c>
      <c r="L30" s="13" t="s">
        <v>779</v>
      </c>
      <c r="M30" s="23" t="s">
        <v>789</v>
      </c>
      <c r="N30" s="21"/>
      <c r="O30" s="36">
        <f>VLOOKUP(K30,'[1]Каско+Асистънс'!$K$11:$P$80,6,0)</f>
        <v>26000</v>
      </c>
      <c r="P30" s="41">
        <f t="shared" si="3"/>
        <v>3.1E-2</v>
      </c>
    </row>
    <row r="31" spans="1:16" s="17" customFormat="1" ht="15.75" x14ac:dyDescent="0.25">
      <c r="A31" s="11">
        <v>24</v>
      </c>
      <c r="B31" s="12" t="s">
        <v>799</v>
      </c>
      <c r="C31" s="13" t="s">
        <v>198</v>
      </c>
      <c r="D31" s="13" t="s">
        <v>791</v>
      </c>
      <c r="E31" s="13" t="s">
        <v>173</v>
      </c>
      <c r="F31" s="14">
        <v>1395</v>
      </c>
      <c r="G31" s="14">
        <v>1461</v>
      </c>
      <c r="H31" s="14">
        <v>80</v>
      </c>
      <c r="I31" s="15">
        <v>42711</v>
      </c>
      <c r="J31" s="14">
        <v>1875</v>
      </c>
      <c r="K31" s="13" t="s">
        <v>213</v>
      </c>
      <c r="L31" s="13" t="s">
        <v>779</v>
      </c>
      <c r="M31" s="16"/>
      <c r="N31" s="16"/>
      <c r="O31" s="36">
        <f>VLOOKUP(K31,'[1]Каско+Асистънс'!$K$11:$P$80,6,0)</f>
        <v>23108</v>
      </c>
      <c r="P31" s="41">
        <f t="shared" si="3"/>
        <v>3.1E-2</v>
      </c>
    </row>
    <row r="32" spans="1:16" s="17" customFormat="1" ht="15.75" x14ac:dyDescent="0.25">
      <c r="A32" s="11">
        <v>25</v>
      </c>
      <c r="B32" s="18" t="s">
        <v>800</v>
      </c>
      <c r="C32" s="13" t="s">
        <v>97</v>
      </c>
      <c r="D32" s="13" t="s">
        <v>103</v>
      </c>
      <c r="E32" s="13" t="s">
        <v>105</v>
      </c>
      <c r="F32" s="14">
        <v>270</v>
      </c>
      <c r="G32" s="14" t="s">
        <v>17</v>
      </c>
      <c r="H32" s="14" t="s">
        <v>17</v>
      </c>
      <c r="I32" s="19">
        <v>43629</v>
      </c>
      <c r="J32" s="14">
        <v>750</v>
      </c>
      <c r="K32" s="13" t="s">
        <v>108</v>
      </c>
      <c r="L32" s="13" t="s">
        <v>779</v>
      </c>
      <c r="M32" s="16"/>
      <c r="N32" s="16"/>
      <c r="O32" s="36">
        <f>VLOOKUP(K32,'[1]Каско+Асистънс'!$K$11:$P$80,6,0)</f>
        <v>5940</v>
      </c>
      <c r="P32" s="41">
        <f>$P$3</f>
        <v>2.5499999999999998E-2</v>
      </c>
    </row>
    <row r="33" spans="1:16" s="17" customFormat="1" ht="15.75" x14ac:dyDescent="0.25">
      <c r="A33" s="11">
        <v>26</v>
      </c>
      <c r="B33" s="18" t="s">
        <v>801</v>
      </c>
      <c r="C33" s="13" t="s">
        <v>97</v>
      </c>
      <c r="D33" s="13" t="s">
        <v>103</v>
      </c>
      <c r="E33" s="13" t="s">
        <v>802</v>
      </c>
      <c r="F33" s="14">
        <v>305</v>
      </c>
      <c r="G33" s="14" t="s">
        <v>17</v>
      </c>
      <c r="H33" s="14" t="s">
        <v>17</v>
      </c>
      <c r="I33" s="19">
        <v>43473</v>
      </c>
      <c r="J33" s="14">
        <v>750</v>
      </c>
      <c r="K33" s="13" t="s">
        <v>110</v>
      </c>
      <c r="L33" s="13"/>
      <c r="M33" s="16"/>
      <c r="N33" s="16"/>
      <c r="O33" s="36">
        <f>VLOOKUP(K33,'[1]Каско+Асистънс'!$K$11:$P$80,6,0)</f>
        <v>6264</v>
      </c>
      <c r="P33" s="41">
        <f>$P$3</f>
        <v>2.5499999999999998E-2</v>
      </c>
    </row>
    <row r="34" spans="1:16" s="17" customFormat="1" ht="15.75" x14ac:dyDescent="0.25">
      <c r="A34" s="11">
        <v>27</v>
      </c>
      <c r="B34" s="12" t="s">
        <v>803</v>
      </c>
      <c r="C34" s="13" t="s">
        <v>97</v>
      </c>
      <c r="D34" s="13" t="s">
        <v>804</v>
      </c>
      <c r="E34" s="13" t="s">
        <v>802</v>
      </c>
      <c r="F34" s="14">
        <v>750</v>
      </c>
      <c r="G34" s="13"/>
      <c r="H34" s="14">
        <v>198</v>
      </c>
      <c r="I34" s="19" t="s">
        <v>805</v>
      </c>
      <c r="J34" s="14">
        <v>750</v>
      </c>
      <c r="K34" s="13" t="s">
        <v>806</v>
      </c>
      <c r="L34" s="13"/>
      <c r="M34" s="16"/>
      <c r="N34" s="16"/>
      <c r="O34" s="36">
        <f>VLOOKUP(K34,'[1]Каско+Асистънс'!$K$11:$P$80,6,0)</f>
        <v>5400</v>
      </c>
      <c r="P34" s="41">
        <f>$P$3</f>
        <v>2.5499999999999998E-2</v>
      </c>
    </row>
    <row r="35" spans="1:16" s="17" customFormat="1" ht="15.75" x14ac:dyDescent="0.25">
      <c r="A35" s="11">
        <v>28</v>
      </c>
      <c r="B35" s="12" t="s">
        <v>736</v>
      </c>
      <c r="C35" s="13" t="s">
        <v>727</v>
      </c>
      <c r="D35" s="13" t="s">
        <v>786</v>
      </c>
      <c r="E35" s="13" t="s">
        <v>77</v>
      </c>
      <c r="F35" s="14">
        <v>1629</v>
      </c>
      <c r="G35" s="14">
        <v>1896</v>
      </c>
      <c r="H35" s="14">
        <v>55</v>
      </c>
      <c r="I35" s="15">
        <v>39197</v>
      </c>
      <c r="J35" s="14">
        <v>2251</v>
      </c>
      <c r="K35" s="13" t="s">
        <v>737</v>
      </c>
      <c r="L35" s="13" t="s">
        <v>779</v>
      </c>
      <c r="M35" s="16"/>
      <c r="N35" s="16"/>
      <c r="O35" s="36">
        <f>VLOOKUP(K35,'[1]Каско+Асистънс'!$K$11:$P$80,6,0)</f>
        <v>4924</v>
      </c>
      <c r="P35" s="41">
        <f t="shared" ref="P35:P40" si="4">$P$5</f>
        <v>3.1E-2</v>
      </c>
    </row>
    <row r="36" spans="1:16" s="17" customFormat="1" ht="15.75" x14ac:dyDescent="0.25">
      <c r="A36" s="11">
        <v>29</v>
      </c>
      <c r="B36" s="12" t="s">
        <v>604</v>
      </c>
      <c r="C36" s="13" t="s">
        <v>587</v>
      </c>
      <c r="D36" s="13" t="s">
        <v>785</v>
      </c>
      <c r="E36" s="13" t="s">
        <v>173</v>
      </c>
      <c r="F36" s="14">
        <v>1386</v>
      </c>
      <c r="G36" s="14">
        <v>1997</v>
      </c>
      <c r="H36" s="14">
        <v>66</v>
      </c>
      <c r="I36" s="15">
        <v>39606</v>
      </c>
      <c r="J36" s="14">
        <v>1920</v>
      </c>
      <c r="K36" s="13" t="s">
        <v>605</v>
      </c>
      <c r="L36" s="13" t="s">
        <v>779</v>
      </c>
      <c r="M36" s="16"/>
      <c r="N36" s="16"/>
      <c r="O36" s="36">
        <f>VLOOKUP(K36,'[1]Каско+Асистънс'!$K$11:$P$80,6,0)</f>
        <v>4820</v>
      </c>
      <c r="P36" s="41">
        <f t="shared" si="4"/>
        <v>3.1E-2</v>
      </c>
    </row>
    <row r="37" spans="1:16" s="17" customFormat="1" ht="15.75" x14ac:dyDescent="0.25">
      <c r="A37" s="11">
        <v>30</v>
      </c>
      <c r="B37" s="12" t="s">
        <v>606</v>
      </c>
      <c r="C37" s="13" t="s">
        <v>587</v>
      </c>
      <c r="D37" s="13" t="s">
        <v>793</v>
      </c>
      <c r="E37" s="13" t="s">
        <v>607</v>
      </c>
      <c r="F37" s="14">
        <v>2520</v>
      </c>
      <c r="G37" s="14">
        <v>2198</v>
      </c>
      <c r="H37" s="14">
        <v>88</v>
      </c>
      <c r="I37" s="15">
        <v>39759</v>
      </c>
      <c r="J37" s="14">
        <v>4005</v>
      </c>
      <c r="K37" s="13" t="s">
        <v>608</v>
      </c>
      <c r="L37" s="13" t="s">
        <v>779</v>
      </c>
      <c r="M37" s="16"/>
      <c r="N37" s="16"/>
      <c r="O37" s="36">
        <f>VLOOKUP(K37,'[1]Каско+Асистънс'!$K$11:$P$80,6,0)</f>
        <v>11361</v>
      </c>
      <c r="P37" s="41">
        <f t="shared" si="4"/>
        <v>3.1E-2</v>
      </c>
    </row>
    <row r="38" spans="1:16" s="17" customFormat="1" ht="15.75" x14ac:dyDescent="0.25">
      <c r="A38" s="11">
        <v>31</v>
      </c>
      <c r="B38" s="18" t="s">
        <v>238</v>
      </c>
      <c r="C38" s="13" t="s">
        <v>235</v>
      </c>
      <c r="D38" s="13" t="s">
        <v>207</v>
      </c>
      <c r="E38" s="13" t="s">
        <v>173</v>
      </c>
      <c r="F38" s="14">
        <v>1285</v>
      </c>
      <c r="G38" s="14">
        <v>1461</v>
      </c>
      <c r="H38" s="14">
        <v>55</v>
      </c>
      <c r="I38" s="19">
        <v>43599</v>
      </c>
      <c r="J38" s="14">
        <v>2004</v>
      </c>
      <c r="K38" s="13" t="s">
        <v>239</v>
      </c>
      <c r="L38" s="13" t="s">
        <v>779</v>
      </c>
      <c r="M38" s="16"/>
      <c r="N38" s="16"/>
      <c r="O38" s="36">
        <f>VLOOKUP(K38,'[1]Каско+Асистънс'!$K$11:$P$80,6,0)</f>
        <v>21735</v>
      </c>
      <c r="P38" s="41">
        <f t="shared" si="4"/>
        <v>3.1E-2</v>
      </c>
    </row>
    <row r="39" spans="1:16" s="17" customFormat="1" ht="15.75" x14ac:dyDescent="0.25">
      <c r="A39" s="11">
        <v>32</v>
      </c>
      <c r="B39" s="12" t="s">
        <v>200</v>
      </c>
      <c r="C39" s="13" t="s">
        <v>198</v>
      </c>
      <c r="D39" s="13" t="s">
        <v>807</v>
      </c>
      <c r="E39" s="13" t="s">
        <v>77</v>
      </c>
      <c r="F39" s="14">
        <v>1405</v>
      </c>
      <c r="G39" s="14">
        <v>1461</v>
      </c>
      <c r="H39" s="14">
        <v>79</v>
      </c>
      <c r="I39" s="15">
        <v>41452</v>
      </c>
      <c r="J39" s="14">
        <v>1926</v>
      </c>
      <c r="K39" s="13" t="s">
        <v>808</v>
      </c>
      <c r="L39" s="13" t="s">
        <v>779</v>
      </c>
      <c r="M39" s="16"/>
      <c r="N39" s="16"/>
      <c r="O39" s="36">
        <f>VLOOKUP(K39,'[1]Каско+Асистънс'!$K$11:$P$80,6,0)</f>
        <v>8985</v>
      </c>
      <c r="P39" s="41">
        <f t="shared" si="4"/>
        <v>3.1E-2</v>
      </c>
    </row>
    <row r="40" spans="1:16" s="17" customFormat="1" ht="15.75" x14ac:dyDescent="0.25">
      <c r="A40" s="11">
        <v>33</v>
      </c>
      <c r="B40" s="12" t="s">
        <v>809</v>
      </c>
      <c r="C40" s="13" t="s">
        <v>198</v>
      </c>
      <c r="D40" s="13" t="s">
        <v>791</v>
      </c>
      <c r="E40" s="13" t="s">
        <v>173</v>
      </c>
      <c r="F40" s="14">
        <v>1300</v>
      </c>
      <c r="G40" s="14">
        <v>1461</v>
      </c>
      <c r="H40" s="14">
        <v>66</v>
      </c>
      <c r="I40" s="15">
        <v>42874</v>
      </c>
      <c r="J40" s="14">
        <v>1775</v>
      </c>
      <c r="K40" s="13" t="s">
        <v>810</v>
      </c>
      <c r="L40" s="13" t="s">
        <v>779</v>
      </c>
      <c r="M40" s="16"/>
      <c r="N40" s="16"/>
      <c r="O40" s="36">
        <f>VLOOKUP(K40,'[1]Каско+Асистънс'!$K$11:$P$80,6,0)</f>
        <v>18844</v>
      </c>
      <c r="P40" s="41">
        <f t="shared" si="4"/>
        <v>3.1E-2</v>
      </c>
    </row>
    <row r="41" spans="1:16" s="17" customFormat="1" ht="15.75" x14ac:dyDescent="0.25">
      <c r="A41" s="11">
        <v>34</v>
      </c>
      <c r="B41" s="18" t="s">
        <v>811</v>
      </c>
      <c r="C41" s="13" t="s">
        <v>97</v>
      </c>
      <c r="D41" s="13" t="s">
        <v>103</v>
      </c>
      <c r="E41" s="13" t="s">
        <v>105</v>
      </c>
      <c r="F41" s="14">
        <v>270</v>
      </c>
      <c r="G41" s="14" t="s">
        <v>17</v>
      </c>
      <c r="H41" s="14" t="s">
        <v>17</v>
      </c>
      <c r="I41" s="19">
        <v>43629</v>
      </c>
      <c r="J41" s="14">
        <v>750</v>
      </c>
      <c r="K41" s="13" t="s">
        <v>112</v>
      </c>
      <c r="L41" s="13" t="s">
        <v>779</v>
      </c>
      <c r="M41" s="16"/>
      <c r="N41" s="16"/>
      <c r="O41" s="36">
        <f>VLOOKUP(K41,'[1]Каско+Асистънс'!$K$11:$P$80,6,0)</f>
        <v>5940</v>
      </c>
      <c r="P41" s="41">
        <f>$P$3</f>
        <v>2.5499999999999998E-2</v>
      </c>
    </row>
    <row r="42" spans="1:16" s="17" customFormat="1" ht="15.75" x14ac:dyDescent="0.25">
      <c r="A42" s="11">
        <v>35</v>
      </c>
      <c r="B42" s="12" t="s">
        <v>618</v>
      </c>
      <c r="C42" s="13" t="s">
        <v>587</v>
      </c>
      <c r="D42" s="13" t="s">
        <v>785</v>
      </c>
      <c r="E42" s="13" t="s">
        <v>173</v>
      </c>
      <c r="F42" s="14">
        <v>1571</v>
      </c>
      <c r="G42" s="14">
        <v>1560</v>
      </c>
      <c r="H42" s="14">
        <v>68</v>
      </c>
      <c r="I42" s="15">
        <v>41310</v>
      </c>
      <c r="J42" s="14">
        <v>2170</v>
      </c>
      <c r="K42" s="13" t="s">
        <v>619</v>
      </c>
      <c r="L42" s="13" t="s">
        <v>779</v>
      </c>
      <c r="M42" s="16" t="s">
        <v>789</v>
      </c>
      <c r="N42" s="21"/>
      <c r="O42" s="36">
        <f>VLOOKUP(K42,'[1]Каско+Асистънс'!$K$11:$P$80,6,0)</f>
        <v>15000</v>
      </c>
      <c r="P42" s="41">
        <f>$P$5</f>
        <v>3.1E-2</v>
      </c>
    </row>
    <row r="43" spans="1:16" s="17" customFormat="1" ht="15.75" x14ac:dyDescent="0.25">
      <c r="A43" s="11">
        <v>36</v>
      </c>
      <c r="B43" s="12" t="s">
        <v>616</v>
      </c>
      <c r="C43" s="13" t="s">
        <v>587</v>
      </c>
      <c r="D43" s="13" t="s">
        <v>785</v>
      </c>
      <c r="E43" s="13" t="s">
        <v>77</v>
      </c>
      <c r="F43" s="14">
        <v>1342</v>
      </c>
      <c r="G43" s="14">
        <v>1868</v>
      </c>
      <c r="H43" s="14">
        <v>51</v>
      </c>
      <c r="I43" s="15">
        <v>38078</v>
      </c>
      <c r="J43" s="14">
        <v>1840</v>
      </c>
      <c r="K43" s="13" t="s">
        <v>617</v>
      </c>
      <c r="L43" s="13" t="s">
        <v>779</v>
      </c>
      <c r="M43" s="16"/>
      <c r="N43" s="16"/>
      <c r="O43" s="36">
        <f>VLOOKUP(K43,'[1]Каско+Асистънс'!$K$11:$P$80,6,0)</f>
        <v>3580</v>
      </c>
      <c r="P43" s="41">
        <f>$P$5</f>
        <v>3.1E-2</v>
      </c>
    </row>
    <row r="44" spans="1:16" s="17" customFormat="1" ht="15.75" x14ac:dyDescent="0.25">
      <c r="A44" s="11">
        <v>37</v>
      </c>
      <c r="B44" s="12" t="s">
        <v>624</v>
      </c>
      <c r="C44" s="13" t="s">
        <v>587</v>
      </c>
      <c r="D44" s="13" t="s">
        <v>785</v>
      </c>
      <c r="E44" s="13" t="s">
        <v>173</v>
      </c>
      <c r="F44" s="14">
        <v>1578</v>
      </c>
      <c r="G44" s="14">
        <v>1560</v>
      </c>
      <c r="H44" s="14">
        <v>66</v>
      </c>
      <c r="I44" s="15">
        <v>40521</v>
      </c>
      <c r="J44" s="14">
        <v>2015</v>
      </c>
      <c r="K44" s="13" t="s">
        <v>625</v>
      </c>
      <c r="L44" s="13" t="s">
        <v>779</v>
      </c>
      <c r="M44" s="16" t="s">
        <v>789</v>
      </c>
      <c r="N44" s="21"/>
      <c r="O44" s="36">
        <f>VLOOKUP(K44,'[1]Каско+Асистънс'!$K$11:$P$80,6,0)</f>
        <v>6409</v>
      </c>
      <c r="P44" s="41">
        <f>$P$5</f>
        <v>3.1E-2</v>
      </c>
    </row>
    <row r="45" spans="1:16" s="17" customFormat="1" ht="15.75" x14ac:dyDescent="0.25">
      <c r="A45" s="11">
        <v>38</v>
      </c>
      <c r="B45" s="12" t="s">
        <v>364</v>
      </c>
      <c r="C45" s="13" t="s">
        <v>362</v>
      </c>
      <c r="D45" s="13" t="s">
        <v>812</v>
      </c>
      <c r="E45" s="13" t="s">
        <v>77</v>
      </c>
      <c r="F45" s="14">
        <v>1866</v>
      </c>
      <c r="G45" s="14">
        <v>2497</v>
      </c>
      <c r="H45" s="14">
        <v>103</v>
      </c>
      <c r="I45" s="15">
        <v>39007</v>
      </c>
      <c r="J45" s="14">
        <v>2600</v>
      </c>
      <c r="K45" s="13" t="s">
        <v>365</v>
      </c>
      <c r="L45" s="13" t="s">
        <v>779</v>
      </c>
      <c r="M45" s="16"/>
      <c r="N45" s="16"/>
      <c r="O45" s="36">
        <f>VLOOKUP(K45,'[1]Каско+Асистънс'!$K$11:$P$80,6,0)</f>
        <v>6565</v>
      </c>
      <c r="P45" s="41">
        <f>$P$5</f>
        <v>3.1E-2</v>
      </c>
    </row>
    <row r="46" spans="1:16" s="17" customFormat="1" ht="15.75" x14ac:dyDescent="0.25">
      <c r="A46" s="11">
        <v>39</v>
      </c>
      <c r="B46" s="12" t="s">
        <v>622</v>
      </c>
      <c r="C46" s="13" t="s">
        <v>587</v>
      </c>
      <c r="D46" s="13" t="s">
        <v>785</v>
      </c>
      <c r="E46" s="13" t="s">
        <v>173</v>
      </c>
      <c r="F46" s="14">
        <v>1571</v>
      </c>
      <c r="G46" s="14">
        <v>1560</v>
      </c>
      <c r="H46" s="14">
        <v>68</v>
      </c>
      <c r="I46" s="15">
        <v>41296</v>
      </c>
      <c r="J46" s="14">
        <v>2170</v>
      </c>
      <c r="K46" s="13" t="s">
        <v>623</v>
      </c>
      <c r="L46" s="13" t="s">
        <v>779</v>
      </c>
      <c r="M46" s="16" t="s">
        <v>789</v>
      </c>
      <c r="N46" s="21"/>
      <c r="O46" s="36">
        <f>VLOOKUP(K46,'[1]Каско+Асистънс'!$K$11:$P$80,6,0)</f>
        <v>15000</v>
      </c>
      <c r="P46" s="41">
        <f t="shared" ref="P46:P68" si="5">$P$5</f>
        <v>3.1E-2</v>
      </c>
    </row>
    <row r="47" spans="1:16" s="17" customFormat="1" ht="15.75" x14ac:dyDescent="0.25">
      <c r="A47" s="11">
        <v>40</v>
      </c>
      <c r="B47" s="12" t="s">
        <v>233</v>
      </c>
      <c r="C47" s="13" t="s">
        <v>198</v>
      </c>
      <c r="D47" s="13" t="s">
        <v>791</v>
      </c>
      <c r="E47" s="13" t="s">
        <v>173</v>
      </c>
      <c r="F47" s="14">
        <v>1395</v>
      </c>
      <c r="G47" s="14">
        <v>1461</v>
      </c>
      <c r="H47" s="14">
        <v>80</v>
      </c>
      <c r="I47" s="15">
        <v>43019</v>
      </c>
      <c r="J47" s="14">
        <v>1875</v>
      </c>
      <c r="K47" s="13" t="s">
        <v>234</v>
      </c>
      <c r="L47" s="13" t="s">
        <v>779</v>
      </c>
      <c r="M47" s="16"/>
      <c r="N47" s="16"/>
      <c r="O47" s="36">
        <f>VLOOKUP(K47,'[1]Каско+Асистънс'!$K$11:$P$80,6,0)</f>
        <v>25390</v>
      </c>
      <c r="P47" s="41">
        <f t="shared" si="5"/>
        <v>3.1E-2</v>
      </c>
    </row>
    <row r="48" spans="1:16" s="17" customFormat="1" ht="15.75" x14ac:dyDescent="0.25">
      <c r="A48" s="11">
        <v>41</v>
      </c>
      <c r="B48" s="12" t="s">
        <v>813</v>
      </c>
      <c r="C48" s="13" t="s">
        <v>339</v>
      </c>
      <c r="D48" s="13" t="s">
        <v>286</v>
      </c>
      <c r="E48" s="13" t="s">
        <v>173</v>
      </c>
      <c r="F48" s="14">
        <v>2200</v>
      </c>
      <c r="G48" s="14">
        <v>2287</v>
      </c>
      <c r="H48" s="14">
        <v>85</v>
      </c>
      <c r="I48" s="14" t="s">
        <v>814</v>
      </c>
      <c r="J48" s="14">
        <v>3500</v>
      </c>
      <c r="K48" s="13" t="s">
        <v>336</v>
      </c>
      <c r="L48" s="13" t="s">
        <v>779</v>
      </c>
      <c r="M48" s="16"/>
      <c r="N48" s="16"/>
      <c r="O48" s="36">
        <f>VLOOKUP(K48,'[1]Каско+Асистънс'!$K$11:$P$80,6,0)</f>
        <v>13410</v>
      </c>
      <c r="P48" s="41">
        <f t="shared" si="5"/>
        <v>3.1E-2</v>
      </c>
    </row>
    <row r="49" spans="1:16" s="17" customFormat="1" ht="15.75" x14ac:dyDescent="0.25">
      <c r="A49" s="11">
        <v>42</v>
      </c>
      <c r="B49" s="18" t="s">
        <v>672</v>
      </c>
      <c r="C49" s="13" t="s">
        <v>667</v>
      </c>
      <c r="D49" s="13" t="s">
        <v>657</v>
      </c>
      <c r="E49" s="13" t="s">
        <v>173</v>
      </c>
      <c r="F49" s="14">
        <v>1445</v>
      </c>
      <c r="G49" s="14">
        <v>1461</v>
      </c>
      <c r="H49" s="14">
        <v>55</v>
      </c>
      <c r="I49" s="19">
        <v>43453</v>
      </c>
      <c r="J49" s="14">
        <v>2160</v>
      </c>
      <c r="K49" s="13" t="s">
        <v>673</v>
      </c>
      <c r="L49" s="13" t="s">
        <v>779</v>
      </c>
      <c r="M49" s="16" t="s">
        <v>789</v>
      </c>
      <c r="N49" s="21"/>
      <c r="O49" s="36">
        <f>VLOOKUP(K49,'[1]Каско+Асистънс'!$K$11:$P$80,6,0)</f>
        <v>26000</v>
      </c>
      <c r="P49" s="41">
        <f t="shared" si="5"/>
        <v>3.1E-2</v>
      </c>
    </row>
    <row r="50" spans="1:16" s="17" customFormat="1" ht="15.75" x14ac:dyDescent="0.25">
      <c r="A50" s="11">
        <v>43</v>
      </c>
      <c r="B50" s="12" t="s">
        <v>744</v>
      </c>
      <c r="C50" s="13" t="s">
        <v>727</v>
      </c>
      <c r="D50" s="13" t="s">
        <v>786</v>
      </c>
      <c r="E50" s="13" t="s">
        <v>173</v>
      </c>
      <c r="F50" s="14">
        <v>1435</v>
      </c>
      <c r="G50" s="14">
        <v>1968</v>
      </c>
      <c r="H50" s="14">
        <v>51</v>
      </c>
      <c r="I50" s="15">
        <v>39703</v>
      </c>
      <c r="J50" s="14">
        <v>2162</v>
      </c>
      <c r="K50" s="13" t="s">
        <v>745</v>
      </c>
      <c r="L50" s="13" t="s">
        <v>779</v>
      </c>
      <c r="M50" s="16"/>
      <c r="N50" s="16"/>
      <c r="O50" s="36">
        <f>VLOOKUP(K50,'[1]Каско+Асистънс'!$K$11:$P$80,6,0)</f>
        <v>5990</v>
      </c>
      <c r="P50" s="41">
        <f t="shared" si="5"/>
        <v>3.1E-2</v>
      </c>
    </row>
    <row r="51" spans="1:16" s="17" customFormat="1" ht="15.75" x14ac:dyDescent="0.25">
      <c r="A51" s="11">
        <v>44</v>
      </c>
      <c r="B51" s="12" t="s">
        <v>626</v>
      </c>
      <c r="C51" s="13" t="s">
        <v>587</v>
      </c>
      <c r="D51" s="13" t="s">
        <v>785</v>
      </c>
      <c r="E51" s="13" t="s">
        <v>173</v>
      </c>
      <c r="F51" s="14">
        <v>1571</v>
      </c>
      <c r="G51" s="14">
        <v>1560</v>
      </c>
      <c r="H51" s="14">
        <v>68</v>
      </c>
      <c r="I51" s="15">
        <v>41290</v>
      </c>
      <c r="J51" s="14">
        <v>2170</v>
      </c>
      <c r="K51" s="13" t="s">
        <v>627</v>
      </c>
      <c r="L51" s="13" t="s">
        <v>779</v>
      </c>
      <c r="M51" s="16" t="s">
        <v>789</v>
      </c>
      <c r="N51" s="21"/>
      <c r="O51" s="36">
        <f>VLOOKUP(K51,'[1]Каско+Асистънс'!$K$11:$P$80,6,0)</f>
        <v>15000</v>
      </c>
      <c r="P51" s="41">
        <f t="shared" si="5"/>
        <v>3.1E-2</v>
      </c>
    </row>
    <row r="52" spans="1:16" s="17" customFormat="1" ht="15.75" x14ac:dyDescent="0.25">
      <c r="A52" s="11">
        <v>45</v>
      </c>
      <c r="B52" s="12" t="s">
        <v>628</v>
      </c>
      <c r="C52" s="13" t="s">
        <v>587</v>
      </c>
      <c r="D52" s="13" t="s">
        <v>785</v>
      </c>
      <c r="E52" s="13" t="s">
        <v>173</v>
      </c>
      <c r="F52" s="14">
        <v>1571</v>
      </c>
      <c r="G52" s="14">
        <v>1560</v>
      </c>
      <c r="H52" s="14">
        <v>68</v>
      </c>
      <c r="I52" s="15">
        <v>41296</v>
      </c>
      <c r="J52" s="14">
        <v>2170</v>
      </c>
      <c r="K52" s="13" t="s">
        <v>629</v>
      </c>
      <c r="L52" s="13" t="s">
        <v>779</v>
      </c>
      <c r="M52" s="16"/>
      <c r="N52" s="16"/>
      <c r="O52" s="36">
        <f>VLOOKUP(K52,'[1]Каско+Асистънс'!$K$11:$P$80,6,0)</f>
        <v>10902</v>
      </c>
      <c r="P52" s="41">
        <f t="shared" si="5"/>
        <v>3.1E-2</v>
      </c>
    </row>
    <row r="53" spans="1:16" s="17" customFormat="1" ht="15.75" x14ac:dyDescent="0.25">
      <c r="A53" s="11">
        <v>46</v>
      </c>
      <c r="B53" s="18" t="s">
        <v>815</v>
      </c>
      <c r="C53" s="13" t="s">
        <v>198</v>
      </c>
      <c r="D53" s="13" t="s">
        <v>202</v>
      </c>
      <c r="E53" s="13" t="s">
        <v>173</v>
      </c>
      <c r="F53" s="14">
        <v>1452</v>
      </c>
      <c r="G53" s="14">
        <v>1461</v>
      </c>
      <c r="H53" s="14">
        <v>80</v>
      </c>
      <c r="I53" s="19">
        <v>43599</v>
      </c>
      <c r="J53" s="14">
        <v>1920</v>
      </c>
      <c r="K53" s="13" t="s">
        <v>228</v>
      </c>
      <c r="L53" s="13" t="s">
        <v>779</v>
      </c>
      <c r="M53" s="16"/>
      <c r="N53" s="16"/>
      <c r="O53" s="36">
        <f>VLOOKUP(K53,'[1]Каско+Асистънс'!$K$11:$P$80,6,0)</f>
        <v>30184</v>
      </c>
      <c r="P53" s="41">
        <f t="shared" si="5"/>
        <v>3.1E-2</v>
      </c>
    </row>
    <row r="54" spans="1:16" s="17" customFormat="1" ht="15.75" x14ac:dyDescent="0.25">
      <c r="A54" s="11">
        <v>47</v>
      </c>
      <c r="B54" s="12" t="s">
        <v>612</v>
      </c>
      <c r="C54" s="13" t="s">
        <v>587</v>
      </c>
      <c r="D54" s="13" t="s">
        <v>785</v>
      </c>
      <c r="E54" s="13" t="s">
        <v>173</v>
      </c>
      <c r="F54" s="14">
        <v>1571</v>
      </c>
      <c r="G54" s="14">
        <v>1560</v>
      </c>
      <c r="H54" s="14">
        <v>68</v>
      </c>
      <c r="I54" s="15">
        <v>41296</v>
      </c>
      <c r="J54" s="14">
        <v>2170</v>
      </c>
      <c r="K54" s="13" t="s">
        <v>613</v>
      </c>
      <c r="L54" s="13" t="s">
        <v>779</v>
      </c>
      <c r="M54" s="16" t="s">
        <v>789</v>
      </c>
      <c r="N54" s="21"/>
      <c r="O54" s="36">
        <f>VLOOKUP(K54,'[1]Каско+Асистънс'!$K$11:$P$80,6,0)</f>
        <v>15000</v>
      </c>
      <c r="P54" s="41">
        <f t="shared" si="5"/>
        <v>3.1E-2</v>
      </c>
    </row>
    <row r="55" spans="1:16" s="17" customFormat="1" ht="15.75" x14ac:dyDescent="0.25">
      <c r="A55" s="11">
        <v>48</v>
      </c>
      <c r="B55" s="12" t="s">
        <v>609</v>
      </c>
      <c r="C55" s="13" t="s">
        <v>587</v>
      </c>
      <c r="D55" s="13" t="s">
        <v>785</v>
      </c>
      <c r="E55" s="13" t="s">
        <v>173</v>
      </c>
      <c r="F55" s="14">
        <v>1571</v>
      </c>
      <c r="G55" s="14">
        <v>1560</v>
      </c>
      <c r="H55" s="14">
        <v>68</v>
      </c>
      <c r="I55" s="15">
        <v>41296</v>
      </c>
      <c r="J55" s="14">
        <v>2170</v>
      </c>
      <c r="K55" s="13" t="s">
        <v>610</v>
      </c>
      <c r="L55" s="13" t="s">
        <v>779</v>
      </c>
      <c r="M55" s="16" t="s">
        <v>789</v>
      </c>
      <c r="N55" s="21"/>
      <c r="O55" s="36">
        <f>VLOOKUP(K55,'[1]Каско+Асистънс'!$K$11:$P$80,6,0)</f>
        <v>15000</v>
      </c>
      <c r="P55" s="41">
        <f t="shared" si="5"/>
        <v>3.1E-2</v>
      </c>
    </row>
    <row r="56" spans="1:16" s="17" customFormat="1" ht="15.75" x14ac:dyDescent="0.25">
      <c r="A56" s="11">
        <v>49</v>
      </c>
      <c r="B56" s="18" t="s">
        <v>221</v>
      </c>
      <c r="C56" s="13" t="s">
        <v>198</v>
      </c>
      <c r="D56" s="13" t="s">
        <v>202</v>
      </c>
      <c r="E56" s="13" t="s">
        <v>173</v>
      </c>
      <c r="F56" s="14">
        <v>1392</v>
      </c>
      <c r="G56" s="14">
        <v>1461</v>
      </c>
      <c r="H56" s="14">
        <v>80</v>
      </c>
      <c r="I56" s="19">
        <v>43467</v>
      </c>
      <c r="J56" s="14">
        <v>1858</v>
      </c>
      <c r="K56" s="13" t="s">
        <v>222</v>
      </c>
      <c r="L56" s="13" t="s">
        <v>779</v>
      </c>
      <c r="M56" s="16"/>
      <c r="N56" s="16"/>
      <c r="O56" s="36">
        <f>VLOOKUP(K56,'[1]Каско+Асистънс'!$K$11:$P$80,6,0)</f>
        <v>31008</v>
      </c>
      <c r="P56" s="41">
        <f t="shared" si="5"/>
        <v>3.1E-2</v>
      </c>
    </row>
    <row r="57" spans="1:16" s="17" customFormat="1" ht="15.75" x14ac:dyDescent="0.25">
      <c r="A57" s="11">
        <v>50</v>
      </c>
      <c r="B57" s="18" t="s">
        <v>223</v>
      </c>
      <c r="C57" s="13" t="s">
        <v>198</v>
      </c>
      <c r="D57" s="13" t="s">
        <v>207</v>
      </c>
      <c r="E57" s="13" t="s">
        <v>173</v>
      </c>
      <c r="F57" s="14">
        <v>1285</v>
      </c>
      <c r="G57" s="14">
        <v>1461</v>
      </c>
      <c r="H57" s="14">
        <v>55</v>
      </c>
      <c r="I57" s="19">
        <v>43467</v>
      </c>
      <c r="J57" s="14">
        <v>1956</v>
      </c>
      <c r="K57" s="13" t="s">
        <v>224</v>
      </c>
      <c r="L57" s="13" t="s">
        <v>779</v>
      </c>
      <c r="M57" s="16"/>
      <c r="N57" s="16"/>
      <c r="O57" s="36">
        <f>VLOOKUP(K57,'[1]Каско+Асистънс'!$K$11:$P$80,6,0)</f>
        <v>22262</v>
      </c>
      <c r="P57" s="41">
        <f t="shared" si="5"/>
        <v>3.1E-2</v>
      </c>
    </row>
    <row r="58" spans="1:16" s="17" customFormat="1" ht="15.75" x14ac:dyDescent="0.25">
      <c r="A58" s="11">
        <v>51</v>
      </c>
      <c r="B58" s="12" t="s">
        <v>816</v>
      </c>
      <c r="C58" s="13" t="s">
        <v>817</v>
      </c>
      <c r="D58" s="13" t="s">
        <v>818</v>
      </c>
      <c r="E58" s="13" t="s">
        <v>173</v>
      </c>
      <c r="F58" s="14">
        <v>2183</v>
      </c>
      <c r="G58" s="14">
        <v>2993</v>
      </c>
      <c r="H58" s="14">
        <v>190</v>
      </c>
      <c r="I58" s="15">
        <v>41652</v>
      </c>
      <c r="J58" s="14">
        <v>3000</v>
      </c>
      <c r="K58" s="13" t="s">
        <v>382</v>
      </c>
      <c r="L58" s="13" t="s">
        <v>779</v>
      </c>
      <c r="M58" s="16"/>
      <c r="N58" s="16"/>
      <c r="O58" s="36">
        <f>VLOOKUP(K58,'[1]Каско+Асистънс'!$K$11:$P$80,6,0)</f>
        <v>73890</v>
      </c>
      <c r="P58" s="41">
        <f t="shared" si="5"/>
        <v>3.1E-2</v>
      </c>
    </row>
    <row r="59" spans="1:16" s="17" customFormat="1" ht="15.75" x14ac:dyDescent="0.25">
      <c r="A59" s="11">
        <v>52</v>
      </c>
      <c r="B59" s="18" t="s">
        <v>670</v>
      </c>
      <c r="C59" s="13" t="s">
        <v>667</v>
      </c>
      <c r="D59" s="13" t="s">
        <v>657</v>
      </c>
      <c r="E59" s="13" t="s">
        <v>173</v>
      </c>
      <c r="F59" s="14">
        <v>1445</v>
      </c>
      <c r="G59" s="14">
        <v>1461</v>
      </c>
      <c r="H59" s="14">
        <v>55</v>
      </c>
      <c r="I59" s="19">
        <v>43453</v>
      </c>
      <c r="J59" s="14">
        <v>2160</v>
      </c>
      <c r="K59" s="13" t="s">
        <v>671</v>
      </c>
      <c r="L59" s="13" t="s">
        <v>779</v>
      </c>
      <c r="M59" s="16"/>
      <c r="N59" s="16"/>
      <c r="O59" s="36">
        <f>VLOOKUP(K59,'[1]Каско+Асистънс'!$K$11:$P$80,6,0)</f>
        <v>26000</v>
      </c>
      <c r="P59" s="41">
        <f t="shared" si="5"/>
        <v>3.1E-2</v>
      </c>
    </row>
    <row r="60" spans="1:16" s="17" customFormat="1" ht="15.75" x14ac:dyDescent="0.25">
      <c r="A60" s="11">
        <v>53</v>
      </c>
      <c r="B60" s="12" t="s">
        <v>819</v>
      </c>
      <c r="C60" s="13" t="s">
        <v>198</v>
      </c>
      <c r="D60" s="13" t="s">
        <v>791</v>
      </c>
      <c r="E60" s="13" t="s">
        <v>173</v>
      </c>
      <c r="F60" s="14">
        <v>1395</v>
      </c>
      <c r="G60" s="14">
        <v>1461</v>
      </c>
      <c r="H60" s="14">
        <v>80</v>
      </c>
      <c r="I60" s="15">
        <v>42711</v>
      </c>
      <c r="J60" s="14">
        <v>1875</v>
      </c>
      <c r="K60" s="13" t="s">
        <v>220</v>
      </c>
      <c r="L60" s="13" t="s">
        <v>779</v>
      </c>
      <c r="M60" s="16"/>
      <c r="N60" s="16"/>
      <c r="O60" s="36">
        <f>VLOOKUP(K60,'[1]Каско+Асистънс'!$K$11:$P$80,6,0)</f>
        <v>23108</v>
      </c>
      <c r="P60" s="41">
        <f t="shared" si="5"/>
        <v>3.1E-2</v>
      </c>
    </row>
    <row r="61" spans="1:16" s="17" customFormat="1" ht="15.75" x14ac:dyDescent="0.25">
      <c r="A61" s="11">
        <v>54</v>
      </c>
      <c r="B61" s="18" t="s">
        <v>216</v>
      </c>
      <c r="C61" s="13" t="s">
        <v>198</v>
      </c>
      <c r="D61" s="13" t="s">
        <v>207</v>
      </c>
      <c r="E61" s="13" t="s">
        <v>173</v>
      </c>
      <c r="F61" s="14">
        <v>1285</v>
      </c>
      <c r="G61" s="14">
        <v>1461</v>
      </c>
      <c r="H61" s="14">
        <v>55</v>
      </c>
      <c r="I61" s="19">
        <v>43599</v>
      </c>
      <c r="J61" s="14">
        <v>2004</v>
      </c>
      <c r="K61" s="13" t="s">
        <v>217</v>
      </c>
      <c r="L61" s="13" t="s">
        <v>779</v>
      </c>
      <c r="M61" s="16"/>
      <c r="N61" s="16"/>
      <c r="O61" s="36">
        <f>VLOOKUP(K61,'[1]Каско+Асистънс'!$K$11:$P$80,6,0)</f>
        <v>21735</v>
      </c>
      <c r="P61" s="41">
        <f t="shared" si="5"/>
        <v>3.1E-2</v>
      </c>
    </row>
    <row r="62" spans="1:16" s="17" customFormat="1" ht="15.75" x14ac:dyDescent="0.25">
      <c r="A62" s="11">
        <v>55</v>
      </c>
      <c r="B62" s="18" t="s">
        <v>717</v>
      </c>
      <c r="C62" s="13" t="s">
        <v>709</v>
      </c>
      <c r="D62" s="13" t="s">
        <v>716</v>
      </c>
      <c r="E62" s="13" t="s">
        <v>173</v>
      </c>
      <c r="F62" s="14">
        <v>2165</v>
      </c>
      <c r="G62" s="14">
        <v>2393</v>
      </c>
      <c r="H62" s="14">
        <v>110</v>
      </c>
      <c r="I62" s="19">
        <v>43599</v>
      </c>
      <c r="J62" s="14">
        <v>3210</v>
      </c>
      <c r="K62" s="13" t="s">
        <v>718</v>
      </c>
      <c r="L62" s="13" t="s">
        <v>779</v>
      </c>
      <c r="M62" s="16"/>
      <c r="N62" s="16"/>
      <c r="O62" s="36">
        <f>VLOOKUP(K62,'[1]Каско+Асистънс'!$K$11:$P$80,6,0)</f>
        <v>48201</v>
      </c>
      <c r="P62" s="41">
        <f t="shared" si="5"/>
        <v>3.1E-2</v>
      </c>
    </row>
    <row r="63" spans="1:16" s="17" customFormat="1" ht="15.75" x14ac:dyDescent="0.25">
      <c r="A63" s="11">
        <v>56</v>
      </c>
      <c r="B63" s="18" t="s">
        <v>719</v>
      </c>
      <c r="C63" s="13" t="s">
        <v>709</v>
      </c>
      <c r="D63" s="13" t="s">
        <v>716</v>
      </c>
      <c r="E63" s="13" t="s">
        <v>173</v>
      </c>
      <c r="F63" s="14">
        <v>2150</v>
      </c>
      <c r="G63" s="14">
        <v>2393</v>
      </c>
      <c r="H63" s="14">
        <v>110</v>
      </c>
      <c r="I63" s="19">
        <v>43599</v>
      </c>
      <c r="J63" s="14">
        <v>3210</v>
      </c>
      <c r="K63" s="13" t="s">
        <v>720</v>
      </c>
      <c r="L63" s="13" t="s">
        <v>779</v>
      </c>
      <c r="M63" s="16"/>
      <c r="N63" s="16"/>
      <c r="O63" s="36">
        <f>VLOOKUP(K63,'[1]Каско+Асистънс'!$K$11:$P$80,6,0)</f>
        <v>48201</v>
      </c>
      <c r="P63" s="41">
        <f t="shared" si="5"/>
        <v>3.1E-2</v>
      </c>
    </row>
    <row r="64" spans="1:16" s="17" customFormat="1" ht="15.75" x14ac:dyDescent="0.25">
      <c r="A64" s="11">
        <v>57</v>
      </c>
      <c r="B64" s="18" t="s">
        <v>231</v>
      </c>
      <c r="C64" s="13" t="s">
        <v>198</v>
      </c>
      <c r="D64" s="13" t="s">
        <v>202</v>
      </c>
      <c r="E64" s="13" t="s">
        <v>173</v>
      </c>
      <c r="F64" s="14">
        <v>1452</v>
      </c>
      <c r="G64" s="14">
        <v>1461</v>
      </c>
      <c r="H64" s="14">
        <v>80</v>
      </c>
      <c r="I64" s="19">
        <v>43599</v>
      </c>
      <c r="J64" s="14">
        <v>1920</v>
      </c>
      <c r="K64" s="13" t="s">
        <v>232</v>
      </c>
      <c r="L64" s="13" t="s">
        <v>779</v>
      </c>
      <c r="M64" s="16"/>
      <c r="N64" s="16"/>
      <c r="O64" s="36">
        <f>VLOOKUP(K64,'[1]Каско+Асистънс'!$K$11:$P$80,6,0)</f>
        <v>30512</v>
      </c>
      <c r="P64" s="41">
        <f t="shared" si="5"/>
        <v>3.1E-2</v>
      </c>
    </row>
    <row r="65" spans="1:17" s="17" customFormat="1" ht="15.75" x14ac:dyDescent="0.25">
      <c r="A65" s="11">
        <v>58</v>
      </c>
      <c r="B65" s="18" t="s">
        <v>244</v>
      </c>
      <c r="C65" s="13" t="s">
        <v>198</v>
      </c>
      <c r="D65" s="13" t="s">
        <v>202</v>
      </c>
      <c r="E65" s="13" t="s">
        <v>173</v>
      </c>
      <c r="F65" s="14">
        <v>1452</v>
      </c>
      <c r="G65" s="14">
        <v>1461</v>
      </c>
      <c r="H65" s="14">
        <v>80</v>
      </c>
      <c r="I65" s="19">
        <v>43599</v>
      </c>
      <c r="J65" s="14">
        <v>1920</v>
      </c>
      <c r="K65" s="13" t="s">
        <v>245</v>
      </c>
      <c r="L65" s="13" t="s">
        <v>779</v>
      </c>
      <c r="M65" s="16"/>
      <c r="N65" s="16"/>
      <c r="O65" s="36">
        <f>VLOOKUP(K65,'[1]Каско+Асистънс'!$K$11:$P$80,6,0)</f>
        <v>30512</v>
      </c>
      <c r="P65" s="41">
        <f t="shared" si="5"/>
        <v>3.1E-2</v>
      </c>
    </row>
    <row r="66" spans="1:17" s="17" customFormat="1" ht="15.75" x14ac:dyDescent="0.25">
      <c r="A66" s="11">
        <v>59</v>
      </c>
      <c r="B66" s="18" t="s">
        <v>246</v>
      </c>
      <c r="C66" s="13" t="s">
        <v>235</v>
      </c>
      <c r="D66" s="13" t="s">
        <v>202</v>
      </c>
      <c r="E66" s="13" t="s">
        <v>173</v>
      </c>
      <c r="F66" s="14">
        <v>1539</v>
      </c>
      <c r="G66" s="14">
        <v>1461</v>
      </c>
      <c r="H66" s="14">
        <v>85</v>
      </c>
      <c r="I66" s="19">
        <v>43474</v>
      </c>
      <c r="J66" s="14">
        <v>1950</v>
      </c>
      <c r="K66" s="13" t="s">
        <v>247</v>
      </c>
      <c r="L66" s="13" t="s">
        <v>779</v>
      </c>
      <c r="M66" s="16"/>
      <c r="N66" s="16"/>
      <c r="O66" s="36">
        <f>VLOOKUP(K66,'[1]Каско+Асистънс'!$K$11:$P$80,6,0)</f>
        <v>32113</v>
      </c>
      <c r="P66" s="41">
        <f t="shared" si="5"/>
        <v>3.1E-2</v>
      </c>
    </row>
    <row r="67" spans="1:17" s="17" customFormat="1" ht="15.75" x14ac:dyDescent="0.25">
      <c r="A67" s="11">
        <v>60</v>
      </c>
      <c r="B67" s="18" t="s">
        <v>225</v>
      </c>
      <c r="C67" s="13" t="s">
        <v>198</v>
      </c>
      <c r="D67" s="13" t="s">
        <v>202</v>
      </c>
      <c r="E67" s="13" t="s">
        <v>173</v>
      </c>
      <c r="F67" s="14">
        <v>1539</v>
      </c>
      <c r="G67" s="14">
        <v>1461</v>
      </c>
      <c r="H67" s="14">
        <v>85</v>
      </c>
      <c r="I67" s="19">
        <v>43783</v>
      </c>
      <c r="J67" s="14">
        <v>1950</v>
      </c>
      <c r="K67" s="13" t="s">
        <v>226</v>
      </c>
      <c r="L67" s="13" t="s">
        <v>779</v>
      </c>
      <c r="M67" s="16"/>
      <c r="N67" s="16"/>
      <c r="O67" s="36">
        <f>VLOOKUP(K67,'[1]Каско+Асистънс'!$K$11:$P$80,6,0)</f>
        <v>32113</v>
      </c>
      <c r="P67" s="41">
        <f t="shared" si="5"/>
        <v>3.1E-2</v>
      </c>
    </row>
    <row r="68" spans="1:17" s="17" customFormat="1" ht="15.75" x14ac:dyDescent="0.25">
      <c r="A68" s="11">
        <v>61</v>
      </c>
      <c r="B68" s="12" t="s">
        <v>820</v>
      </c>
      <c r="C68" s="13" t="s">
        <v>198</v>
      </c>
      <c r="D68" s="13" t="s">
        <v>791</v>
      </c>
      <c r="E68" s="13" t="s">
        <v>173</v>
      </c>
      <c r="F68" s="14">
        <v>1300</v>
      </c>
      <c r="G68" s="14">
        <v>1461</v>
      </c>
      <c r="H68" s="14">
        <v>66</v>
      </c>
      <c r="I68" s="15">
        <v>42929</v>
      </c>
      <c r="J68" s="14">
        <v>1775</v>
      </c>
      <c r="K68" s="13" t="s">
        <v>218</v>
      </c>
      <c r="L68" s="13" t="s">
        <v>779</v>
      </c>
      <c r="M68" s="16"/>
      <c r="N68" s="16"/>
      <c r="O68" s="36">
        <f>VLOOKUP(K68,'[1]Каско+Асистънс'!$K$11:$P$80,6,0)</f>
        <v>16844</v>
      </c>
      <c r="P68" s="41">
        <f t="shared" si="5"/>
        <v>3.1E-2</v>
      </c>
    </row>
    <row r="69" spans="1:17" s="17" customFormat="1" ht="15.75" x14ac:dyDescent="0.25">
      <c r="A69" s="11">
        <v>62</v>
      </c>
      <c r="B69" s="12" t="s">
        <v>620</v>
      </c>
      <c r="C69" s="13" t="s">
        <v>587</v>
      </c>
      <c r="D69" s="13" t="s">
        <v>785</v>
      </c>
      <c r="E69" s="13" t="s">
        <v>77</v>
      </c>
      <c r="F69" s="14">
        <v>1674</v>
      </c>
      <c r="G69" s="14">
        <v>1560</v>
      </c>
      <c r="H69" s="14">
        <v>68</v>
      </c>
      <c r="I69" s="15">
        <v>41066</v>
      </c>
      <c r="J69" s="14">
        <v>2180</v>
      </c>
      <c r="K69" s="13" t="s">
        <v>621</v>
      </c>
      <c r="L69" s="13" t="s">
        <v>779</v>
      </c>
      <c r="M69" s="16"/>
      <c r="N69" s="16"/>
      <c r="O69" s="36">
        <f>VLOOKUP(K69,'[1]Каско+Асистънс'!$K$11:$P$80,6,0)</f>
        <v>10902</v>
      </c>
      <c r="P69" s="41">
        <f t="shared" ref="P69:P76" si="6">$P$5</f>
        <v>3.1E-2</v>
      </c>
    </row>
    <row r="70" spans="1:17" s="17" customFormat="1" ht="15.75" x14ac:dyDescent="0.25">
      <c r="A70" s="11">
        <v>63</v>
      </c>
      <c r="B70" s="18" t="s">
        <v>821</v>
      </c>
      <c r="C70" s="13" t="s">
        <v>709</v>
      </c>
      <c r="D70" s="13" t="s">
        <v>713</v>
      </c>
      <c r="E70" s="13" t="s">
        <v>77</v>
      </c>
      <c r="F70" s="14">
        <v>1502</v>
      </c>
      <c r="G70" s="14">
        <v>1798</v>
      </c>
      <c r="H70" s="14">
        <v>108</v>
      </c>
      <c r="I70" s="19">
        <v>40548</v>
      </c>
      <c r="J70" s="14">
        <v>2000</v>
      </c>
      <c r="K70" s="13" t="s">
        <v>715</v>
      </c>
      <c r="L70" s="13" t="s">
        <v>779</v>
      </c>
      <c r="M70" s="16"/>
      <c r="N70" s="16"/>
      <c r="O70" s="36">
        <f>VLOOKUP(K70,'[1]Каско+Асистънс'!$K$11:$P$80,6,0)</f>
        <v>15120</v>
      </c>
      <c r="P70" s="41">
        <f t="shared" si="6"/>
        <v>3.1E-2</v>
      </c>
    </row>
    <row r="71" spans="1:17" s="17" customFormat="1" ht="15.75" x14ac:dyDescent="0.25">
      <c r="A71" s="11">
        <v>64</v>
      </c>
      <c r="B71" s="12" t="s">
        <v>692</v>
      </c>
      <c r="C71" s="13" t="s">
        <v>682</v>
      </c>
      <c r="D71" s="13" t="s">
        <v>822</v>
      </c>
      <c r="E71" s="13" t="s">
        <v>77</v>
      </c>
      <c r="F71" s="14">
        <v>1770</v>
      </c>
      <c r="G71" s="14">
        <v>1997</v>
      </c>
      <c r="H71" s="14">
        <v>110</v>
      </c>
      <c r="I71" s="15">
        <v>41109</v>
      </c>
      <c r="J71" s="14">
        <v>2308</v>
      </c>
      <c r="K71" s="13" t="s">
        <v>693</v>
      </c>
      <c r="L71" s="13" t="s">
        <v>779</v>
      </c>
      <c r="M71" s="16"/>
      <c r="N71" s="16"/>
      <c r="O71" s="36">
        <f>VLOOKUP(K71,'[1]Каско+Асистънс'!$K$11:$P$80,6,0)</f>
        <v>16412</v>
      </c>
      <c r="P71" s="41">
        <f t="shared" si="6"/>
        <v>3.1E-2</v>
      </c>
    </row>
    <row r="72" spans="1:17" s="17" customFormat="1" ht="15.75" x14ac:dyDescent="0.25">
      <c r="A72" s="11">
        <v>65</v>
      </c>
      <c r="B72" s="12" t="s">
        <v>711</v>
      </c>
      <c r="C72" s="13" t="s">
        <v>709</v>
      </c>
      <c r="D72" s="13" t="s">
        <v>823</v>
      </c>
      <c r="E72" s="13" t="s">
        <v>77</v>
      </c>
      <c r="F72" s="14">
        <v>2655</v>
      </c>
      <c r="G72" s="14">
        <v>4461</v>
      </c>
      <c r="H72" s="14">
        <v>210</v>
      </c>
      <c r="I72" s="15">
        <v>39899</v>
      </c>
      <c r="J72" s="14">
        <v>3300</v>
      </c>
      <c r="K72" s="13" t="s">
        <v>712</v>
      </c>
      <c r="L72" s="13" t="s">
        <v>779</v>
      </c>
      <c r="M72" s="16"/>
      <c r="N72" s="16"/>
      <c r="O72" s="36">
        <f>VLOOKUP(K72,'[1]Каско+Асистънс'!$K$11:$P$80,6,0)</f>
        <v>27540</v>
      </c>
      <c r="P72" s="41">
        <f t="shared" si="6"/>
        <v>3.1E-2</v>
      </c>
    </row>
    <row r="73" spans="1:17" s="17" customFormat="1" ht="15.75" x14ac:dyDescent="0.25">
      <c r="A73" s="11">
        <v>66</v>
      </c>
      <c r="B73" s="12" t="s">
        <v>160</v>
      </c>
      <c r="C73" s="13" t="s">
        <v>144</v>
      </c>
      <c r="D73" s="13" t="s">
        <v>824</v>
      </c>
      <c r="E73" s="13" t="s">
        <v>77</v>
      </c>
      <c r="F73" s="14">
        <v>2060</v>
      </c>
      <c r="G73" s="14">
        <v>2401</v>
      </c>
      <c r="H73" s="14">
        <v>136</v>
      </c>
      <c r="I73" s="15">
        <v>38723</v>
      </c>
      <c r="J73" s="14">
        <v>2740</v>
      </c>
      <c r="K73" s="13" t="s">
        <v>161</v>
      </c>
      <c r="L73" s="13" t="s">
        <v>779</v>
      </c>
      <c r="M73" s="16"/>
      <c r="N73" s="16"/>
      <c r="O73" s="36">
        <f>VLOOKUP(K73,'[1]Каско+Асистънс'!$K$11:$P$80,6,0)</f>
        <v>11734</v>
      </c>
      <c r="P73" s="41">
        <f t="shared" si="6"/>
        <v>3.1E-2</v>
      </c>
    </row>
    <row r="74" spans="1:17" s="17" customFormat="1" ht="15.75" x14ac:dyDescent="0.25">
      <c r="A74" s="11">
        <v>67</v>
      </c>
      <c r="B74" s="24" t="s">
        <v>825</v>
      </c>
      <c r="C74" s="25" t="s">
        <v>727</v>
      </c>
      <c r="D74" s="25" t="s">
        <v>738</v>
      </c>
      <c r="E74" s="26" t="s">
        <v>11</v>
      </c>
      <c r="F74" s="27">
        <v>1806</v>
      </c>
      <c r="G74" s="27">
        <v>1968</v>
      </c>
      <c r="H74" s="27">
        <v>110</v>
      </c>
      <c r="I74" s="28">
        <v>44119</v>
      </c>
      <c r="J74" s="27">
        <v>2330</v>
      </c>
      <c r="K74" s="25" t="s">
        <v>740</v>
      </c>
      <c r="L74" s="26" t="s">
        <v>779</v>
      </c>
      <c r="M74" s="16"/>
      <c r="N74" s="16"/>
      <c r="O74" s="36">
        <f>VLOOKUP(K74,'[1]Каско+Асистънс'!$K$11:$P$80,6,0)</f>
        <v>74127</v>
      </c>
      <c r="P74" s="41">
        <f t="shared" si="6"/>
        <v>3.1E-2</v>
      </c>
    </row>
    <row r="75" spans="1:17" s="17" customFormat="1" ht="15.75" x14ac:dyDescent="0.25">
      <c r="A75" s="11">
        <v>68</v>
      </c>
      <c r="B75" s="29" t="s">
        <v>826</v>
      </c>
      <c r="C75" s="30" t="s">
        <v>727</v>
      </c>
      <c r="D75" s="30" t="s">
        <v>738</v>
      </c>
      <c r="E75" s="31" t="s">
        <v>11</v>
      </c>
      <c r="F75" s="32">
        <v>1806</v>
      </c>
      <c r="G75" s="32">
        <v>1968</v>
      </c>
      <c r="H75" s="32">
        <v>110</v>
      </c>
      <c r="I75" s="33">
        <v>44124</v>
      </c>
      <c r="J75" s="32">
        <v>2330</v>
      </c>
      <c r="K75" s="30" t="s">
        <v>742</v>
      </c>
      <c r="L75" s="31" t="s">
        <v>779</v>
      </c>
      <c r="M75" s="16"/>
      <c r="N75" s="16"/>
      <c r="O75" s="36">
        <f>VLOOKUP(K75,'[1]Каско+Асистънс'!$K$11:$P$80,6,0)</f>
        <v>78372</v>
      </c>
      <c r="P75" s="41">
        <f t="shared" si="6"/>
        <v>3.1E-2</v>
      </c>
    </row>
    <row r="76" spans="1:17" s="17" customFormat="1" ht="15.75" x14ac:dyDescent="0.25">
      <c r="A76" s="11">
        <v>69</v>
      </c>
      <c r="B76" s="24" t="s">
        <v>827</v>
      </c>
      <c r="C76" s="25" t="s">
        <v>727</v>
      </c>
      <c r="D76" s="25" t="s">
        <v>738</v>
      </c>
      <c r="E76" s="26" t="s">
        <v>11</v>
      </c>
      <c r="F76" s="27">
        <v>1840</v>
      </c>
      <c r="G76" s="27">
        <v>1968</v>
      </c>
      <c r="H76" s="27">
        <v>140</v>
      </c>
      <c r="I76" s="28">
        <v>44119</v>
      </c>
      <c r="J76" s="27">
        <v>2290</v>
      </c>
      <c r="K76" s="25" t="s">
        <v>743</v>
      </c>
      <c r="L76" s="26" t="s">
        <v>779</v>
      </c>
      <c r="M76" s="16"/>
      <c r="N76" s="16"/>
      <c r="O76" s="36">
        <f>VLOOKUP(K76,'[1]Каско+Асистънс'!$K$11:$P$80,6,0)</f>
        <v>74127</v>
      </c>
      <c r="P76" s="41">
        <f t="shared" si="6"/>
        <v>3.1E-2</v>
      </c>
    </row>
    <row r="77" spans="1:17" s="17" customFormat="1" ht="18.75" customHeight="1" x14ac:dyDescent="0.25">
      <c r="A77" s="11">
        <v>70</v>
      </c>
      <c r="B77" s="24" t="s">
        <v>828</v>
      </c>
      <c r="C77" s="25" t="s">
        <v>709</v>
      </c>
      <c r="D77" s="25" t="s">
        <v>829</v>
      </c>
      <c r="E77" s="25" t="s">
        <v>77</v>
      </c>
      <c r="F77" s="27">
        <v>2740</v>
      </c>
      <c r="G77" s="27">
        <v>4461</v>
      </c>
      <c r="H77" s="27">
        <v>186</v>
      </c>
      <c r="I77" s="28">
        <v>43909</v>
      </c>
      <c r="J77" s="27">
        <v>3350</v>
      </c>
      <c r="K77" s="25" t="s">
        <v>830</v>
      </c>
      <c r="L77" s="26" t="s">
        <v>779</v>
      </c>
      <c r="M77" s="13"/>
      <c r="N77" s="13"/>
      <c r="O77" s="36">
        <f>VLOOKUP(K77,'[1]Каско+Асистънс'!$K$11:$P$80,6,0)</f>
        <v>201920</v>
      </c>
      <c r="P77" s="41">
        <f>$P$5</f>
        <v>3.1E-2</v>
      </c>
    </row>
    <row r="78" spans="1:17" ht="15.75" x14ac:dyDescent="0.25">
      <c r="B78" s="50"/>
      <c r="F78" s="34"/>
      <c r="N78">
        <f>SUM(N8:N77)</f>
        <v>0</v>
      </c>
    </row>
    <row r="79" spans="1:17" ht="15" customHeight="1" x14ac:dyDescent="0.25">
      <c r="B79" s="50"/>
    </row>
    <row r="80" spans="1:17" ht="15.75" x14ac:dyDescent="0.25">
      <c r="B80" s="50"/>
      <c r="Q80" s="34"/>
    </row>
    <row r="81" spans="1:17" s="34" customFormat="1" ht="15.75" x14ac:dyDescent="0.25">
      <c r="A81" s="49"/>
      <c r="B81" s="50"/>
      <c r="Q81"/>
    </row>
  </sheetData>
  <autoFilter ref="A7:P78" xr:uid="{00000000-0009-0000-0000-000002000000}"/>
  <mergeCells count="2">
    <mergeCell ref="B3:N3"/>
    <mergeCell ref="B4:M4"/>
  </mergeCells>
  <pageMargins left="0.7" right="0.7" top="0.75" bottom="0.75" header="0.3" footer="0.3"/>
  <pageSetup scale="38" orientation="landscape" r:id="rId1"/>
  <headerFooter>
    <oddHeader xml:space="preserve">&amp;C&amp;"Times New Roman,Получер"&amp;12Приложение № 1 - Списък на МПС, застраховка "Каско" </oddHeader>
  </headerFooter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3</vt:i4>
      </vt:variant>
      <vt:variant>
        <vt:lpstr>Наименувани диапазони</vt:lpstr>
      </vt:variant>
      <vt:variant>
        <vt:i4>3</vt:i4>
      </vt:variant>
    </vt:vector>
  </HeadingPairs>
  <TitlesOfParts>
    <vt:vector size="6" baseType="lpstr">
      <vt:lpstr>тарифи-нови ГО-не се изисква</vt:lpstr>
      <vt:lpstr>Т.С.</vt:lpstr>
      <vt:lpstr>Каско</vt:lpstr>
      <vt:lpstr>Каско!Област_печат</vt:lpstr>
      <vt:lpstr>Т.С.!Област_печат</vt:lpstr>
      <vt:lpstr>'тарифи-нови ГО-не се изисква'!Област_печат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n.lesichka</dc:creator>
  <cp:lastModifiedBy>Yoana Pelovksa</cp:lastModifiedBy>
  <cp:lastPrinted>2022-12-12T15:22:25Z</cp:lastPrinted>
  <dcterms:created xsi:type="dcterms:W3CDTF">2020-11-27T13:01:48Z</dcterms:created>
  <dcterms:modified xsi:type="dcterms:W3CDTF">2022-12-12T15:22:42Z</dcterms:modified>
</cp:coreProperties>
</file>